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G70"/>
  <c r="F70"/>
  <c r="F81" s="1"/>
  <c r="B62"/>
  <c r="A62"/>
  <c r="L6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G13"/>
  <c r="F13"/>
  <c r="F24" s="1"/>
  <c r="H195" l="1"/>
  <c r="F176"/>
  <c r="J157"/>
  <c r="H138"/>
  <c r="F119"/>
  <c r="J100"/>
  <c r="H81"/>
  <c r="G81"/>
  <c r="L62"/>
  <c r="F62"/>
  <c r="J43"/>
  <c r="I43"/>
  <c r="I196" s="1"/>
  <c r="H24"/>
  <c r="G24"/>
  <c r="L196"/>
  <c r="F196" l="1"/>
  <c r="G196"/>
  <c r="J196"/>
  <c r="H196"/>
</calcChain>
</file>

<file path=xl/sharedStrings.xml><?xml version="1.0" encoding="utf-8"?>
<sst xmlns="http://schemas.openxmlformats.org/spreadsheetml/2006/main" count="277" uniqueCount="101">
  <si>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</si>
  <si>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</si>
  <si>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</si>
  <si>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</si>
  <si>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</si>
  <si>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</si>
  <si>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</si>
  <si>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</si>
  <si>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</si>
  <si>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</si>
  <si>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</si>
  <si>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</si>
  <si>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</si>
  <si>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</si>
  <si>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</si>
  <si>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</si>
  <si>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</si>
  <si>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</si>
  <si>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</si>
  <si>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</si>
  <si>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</si>
  <si>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</si>
  <si>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</si>
  <si>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</si>
  <si>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</si>
  <si>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</si>
  <si>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</si>
  <si>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</si>
  <si>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</si>
  <si>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</si>
  <si>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</si>
  <si>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</si>
  <si>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</si>
  <si>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</si>
  <si>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</si>
  <si>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</si>
  <si>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</si>
  <si>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</si>
  <si>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</si>
  <si>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</si>
  <si>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Фархутдинов Э.Г.</t>
  </si>
  <si>
    <t>МБОУ ЦО " Наследие" с. Акбаш</t>
  </si>
  <si>
    <t>Мясо кур отварное в соусе</t>
  </si>
  <si>
    <t>Рагу из овощей</t>
  </si>
  <si>
    <t>Кисель</t>
  </si>
  <si>
    <t>Хлеб ржаной</t>
  </si>
  <si>
    <t>Фрукт</t>
  </si>
  <si>
    <t>Гуляш из говядины</t>
  </si>
  <si>
    <t>Каша гречневая с молоком</t>
  </si>
  <si>
    <t>Компот из сухофрукт</t>
  </si>
  <si>
    <t>Хлеб пшеничный</t>
  </si>
  <si>
    <t>Картофельное пюре</t>
  </si>
  <si>
    <t>Салат из белокачанной капусты</t>
  </si>
  <si>
    <t>Печень в молочном соусе</t>
  </si>
  <si>
    <t>Макароны отварные</t>
  </si>
  <si>
    <t>Какао витаминизированный " Витошка"</t>
  </si>
  <si>
    <t xml:space="preserve">Хлеб пшеничный </t>
  </si>
  <si>
    <t xml:space="preserve">Печенье </t>
  </si>
  <si>
    <t>Фрикадельки из мяса говядины тушеные  в соусе</t>
  </si>
  <si>
    <t>Капуста тушеная</t>
  </si>
  <si>
    <t>Сок</t>
  </si>
  <si>
    <t>Каша манная молочная</t>
  </si>
  <si>
    <t>Омлет натуральный</t>
  </si>
  <si>
    <t>Кофейный напиток с молоком</t>
  </si>
  <si>
    <t xml:space="preserve">Йогурт </t>
  </si>
  <si>
    <t>Рыба запеченая в молочном соусе</t>
  </si>
  <si>
    <t>Каша ячневая молочная со сливвочным маслом</t>
  </si>
  <si>
    <t>Компот из сухофруктов</t>
  </si>
  <si>
    <t>Котлета,биточки,шницель</t>
  </si>
  <si>
    <t>Каша молочная ассорти ( рис ,пшено)</t>
  </si>
  <si>
    <t>Чай с лимоном</t>
  </si>
  <si>
    <t>Салат из свеклы с зеленым горошком</t>
  </si>
  <si>
    <t>Йогурт</t>
  </si>
  <si>
    <t>Яблоко</t>
  </si>
  <si>
    <t>Мандарины</t>
  </si>
  <si>
    <t>1ё31,2</t>
  </si>
  <si>
    <t>2/9</t>
  </si>
  <si>
    <t>18/3</t>
  </si>
  <si>
    <t>358</t>
  </si>
  <si>
    <t>7</t>
  </si>
  <si>
    <t>62</t>
  </si>
  <si>
    <t>11/8</t>
  </si>
  <si>
    <t>1/4</t>
  </si>
  <si>
    <t>6/10</t>
  </si>
  <si>
    <t>8</t>
  </si>
  <si>
    <t>3/3</t>
  </si>
  <si>
    <t>45</t>
  </si>
  <si>
    <t>65</t>
  </si>
  <si>
    <t>10/8</t>
  </si>
  <si>
    <t>43/3</t>
  </si>
  <si>
    <t>23/8</t>
  </si>
  <si>
    <t>8/3</t>
  </si>
  <si>
    <t>389</t>
  </si>
  <si>
    <t>5/4</t>
  </si>
  <si>
    <t>438</t>
  </si>
  <si>
    <t>13/10</t>
  </si>
  <si>
    <t>63</t>
  </si>
  <si>
    <t>6/7</t>
  </si>
  <si>
    <t>14/4</t>
  </si>
  <si>
    <t>16/8</t>
  </si>
  <si>
    <t>11/10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</si>
</sst>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49" fontId="2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11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7" xfId="0" applyNumberFormat="1" applyFont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/>
    </xf>
    <xf numFmtId="49" fontId="11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29" activePane="bottomRight" state="frozen"/>
      <selection pane="topRight" activeCell="E1" sqref="E1"/>
      <selection pane="bottomLeft" activeCell="A6" sqref="A6"/>
      <selection pane="bottomRight" activeCell="N192" sqref="N19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7" t="s">
        <v>41</v>
      </c>
      <c r="D1" s="58"/>
      <c r="E1" s="58"/>
      <c r="F1" s="12" t="s">
        <v>16</v>
      </c>
      <c r="G1" s="2" t="s">
        <v>17</v>
      </c>
      <c r="H1" s="59" t="s">
        <v>39</v>
      </c>
      <c r="I1" s="59"/>
      <c r="J1" s="59"/>
      <c r="K1" s="59"/>
    </row>
    <row r="2" spans="1:12" ht="18">
      <c r="A2" s="34" t="s">
        <v>6</v>
      </c>
      <c r="C2" s="2"/>
      <c r="G2" s="2" t="s">
        <v>18</v>
      </c>
      <c r="H2" s="59" t="s">
        <v>40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5">
        <v>1</v>
      </c>
      <c r="I3" s="45">
        <v>9</v>
      </c>
      <c r="J3" s="46">
        <v>2023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3.7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8" t="s">
        <v>42</v>
      </c>
      <c r="F6" s="39">
        <v>100</v>
      </c>
      <c r="G6" s="39">
        <v>12.2</v>
      </c>
      <c r="H6" s="39">
        <v>13.1</v>
      </c>
      <c r="I6" s="39">
        <v>2.1</v>
      </c>
      <c r="J6" s="39">
        <v>175</v>
      </c>
      <c r="K6" s="51" t="s">
        <v>76</v>
      </c>
      <c r="L6" s="39">
        <v>36.69</v>
      </c>
    </row>
    <row r="7" spans="1:12" ht="15">
      <c r="A7" s="23"/>
      <c r="B7" s="15"/>
      <c r="C7" s="11"/>
      <c r="D7" s="6"/>
      <c r="E7" s="40" t="s">
        <v>43</v>
      </c>
      <c r="F7" s="41">
        <v>150</v>
      </c>
      <c r="G7" s="41">
        <v>2.2999999999999998</v>
      </c>
      <c r="H7" s="41">
        <v>3.7</v>
      </c>
      <c r="I7" s="41">
        <v>13.5</v>
      </c>
      <c r="J7" s="41">
        <v>97</v>
      </c>
      <c r="K7" s="56" t="s">
        <v>77</v>
      </c>
      <c r="L7" s="41">
        <v>6.46</v>
      </c>
    </row>
    <row r="8" spans="1:12" ht="15">
      <c r="A8" s="23"/>
      <c r="B8" s="15"/>
      <c r="C8" s="11"/>
      <c r="D8" s="7" t="s">
        <v>22</v>
      </c>
      <c r="E8" s="40" t="s">
        <v>44</v>
      </c>
      <c r="F8" s="41">
        <v>200</v>
      </c>
      <c r="G8" s="41">
        <v>0</v>
      </c>
      <c r="H8" s="41">
        <v>0</v>
      </c>
      <c r="I8" s="41">
        <v>25</v>
      </c>
      <c r="J8" s="41">
        <v>94</v>
      </c>
      <c r="K8" s="56" t="s">
        <v>78</v>
      </c>
      <c r="L8" s="41">
        <v>3</v>
      </c>
    </row>
    <row r="9" spans="1:12" ht="15">
      <c r="A9" s="23"/>
      <c r="B9" s="15"/>
      <c r="C9" s="11"/>
      <c r="D9" s="7" t="s">
        <v>23</v>
      </c>
      <c r="E9" s="40" t="s">
        <v>45</v>
      </c>
      <c r="F9" s="41">
        <v>40</v>
      </c>
      <c r="G9" s="41">
        <v>2.6</v>
      </c>
      <c r="H9" s="41">
        <v>0.48</v>
      </c>
      <c r="I9" s="41">
        <v>1.05</v>
      </c>
      <c r="J9" s="41">
        <v>72.5</v>
      </c>
      <c r="K9" s="56" t="s">
        <v>79</v>
      </c>
      <c r="L9" s="41">
        <v>3.12</v>
      </c>
    </row>
    <row r="10" spans="1:12" ht="15">
      <c r="A10" s="23"/>
      <c r="B10" s="15"/>
      <c r="C10" s="11"/>
      <c r="D10" s="7" t="s">
        <v>24</v>
      </c>
      <c r="E10" s="40" t="s">
        <v>46</v>
      </c>
      <c r="F10" s="41">
        <v>150</v>
      </c>
      <c r="G10" s="41">
        <v>0</v>
      </c>
      <c r="H10" s="41">
        <v>0.74</v>
      </c>
      <c r="I10" s="41">
        <v>18.13</v>
      </c>
      <c r="J10" s="41">
        <v>63.25</v>
      </c>
      <c r="K10" s="56" t="s">
        <v>80</v>
      </c>
      <c r="L10" s="41">
        <v>15</v>
      </c>
    </row>
    <row r="11" spans="1:12" ht="1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52"/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5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640</v>
      </c>
      <c r="G13" s="19">
        <f t="shared" ref="G13:J13" si="0">SUM(G6:G12)</f>
        <v>17.100000000000001</v>
      </c>
      <c r="H13" s="19">
        <f t="shared" si="0"/>
        <v>18.02</v>
      </c>
      <c r="I13" s="19">
        <f t="shared" si="0"/>
        <v>59.78</v>
      </c>
      <c r="J13" s="19">
        <f t="shared" si="0"/>
        <v>501.75</v>
      </c>
      <c r="K13" s="53"/>
      <c r="L13" s="19">
        <f t="shared" ref="L13" si="1">SUM(L6:L12)</f>
        <v>64.27</v>
      </c>
    </row>
    <row r="14" spans="1:12" ht="15">
      <c r="A14" s="25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52"/>
      <c r="L14" s="41"/>
    </row>
    <row r="15" spans="1:12" ht="1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52"/>
      <c r="L15" s="41"/>
    </row>
    <row r="16" spans="1:12" ht="1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52"/>
      <c r="L16" s="41"/>
    </row>
    <row r="17" spans="1:12" ht="1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52"/>
      <c r="L17" s="41"/>
    </row>
    <row r="18" spans="1:12" ht="1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52"/>
      <c r="L18" s="41"/>
    </row>
    <row r="19" spans="1:12" ht="1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52"/>
      <c r="L19" s="41"/>
    </row>
    <row r="20" spans="1:12" ht="1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52"/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5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5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53"/>
      <c r="L23" s="19">
        <f t="shared" ref="L23" si="3">SUM(L14:L22)</f>
        <v>0</v>
      </c>
    </row>
    <row r="24" spans="1:12" ht="15">
      <c r="A24" s="28">
        <f>A6</f>
        <v>1</v>
      </c>
      <c r="B24" s="29">
        <f>B6</f>
        <v>1</v>
      </c>
      <c r="C24" s="60" t="s">
        <v>4</v>
      </c>
      <c r="D24" s="61"/>
      <c r="E24" s="30"/>
      <c r="F24" s="31">
        <f>F13+F23</f>
        <v>640</v>
      </c>
      <c r="G24" s="31">
        <f t="shared" ref="G24:J24" si="4">G13+G23</f>
        <v>17.100000000000001</v>
      </c>
      <c r="H24" s="31">
        <f t="shared" si="4"/>
        <v>18.02</v>
      </c>
      <c r="I24" s="31">
        <f t="shared" si="4"/>
        <v>59.78</v>
      </c>
      <c r="J24" s="31">
        <f t="shared" si="4"/>
        <v>501.75</v>
      </c>
      <c r="K24" s="54"/>
      <c r="L24" s="31">
        <f t="shared" ref="L24" si="5">L13+L23</f>
        <v>64.27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8" t="s">
        <v>47</v>
      </c>
      <c r="F25" s="39">
        <v>90</v>
      </c>
      <c r="G25" s="39">
        <v>13.14</v>
      </c>
      <c r="H25" s="39">
        <v>14.13</v>
      </c>
      <c r="I25" s="39">
        <v>4.2300000000000004</v>
      </c>
      <c r="J25" s="39">
        <v>198</v>
      </c>
      <c r="K25" s="51" t="s">
        <v>81</v>
      </c>
      <c r="L25" s="39">
        <v>53.81</v>
      </c>
    </row>
    <row r="26" spans="1:12" ht="15">
      <c r="A26" s="14"/>
      <c r="B26" s="15"/>
      <c r="C26" s="11"/>
      <c r="D26" s="6"/>
      <c r="E26" s="40" t="s">
        <v>48</v>
      </c>
      <c r="F26" s="41">
        <v>150</v>
      </c>
      <c r="G26" s="41">
        <v>10.5</v>
      </c>
      <c r="H26" s="41">
        <v>6.3</v>
      </c>
      <c r="I26" s="41">
        <v>34.35</v>
      </c>
      <c r="J26" s="41">
        <v>191.67</v>
      </c>
      <c r="K26" s="56" t="s">
        <v>82</v>
      </c>
      <c r="L26" s="41">
        <v>11.68</v>
      </c>
    </row>
    <row r="27" spans="1:12" ht="15">
      <c r="A27" s="14"/>
      <c r="B27" s="15"/>
      <c r="C27" s="11"/>
      <c r="D27" s="7" t="s">
        <v>22</v>
      </c>
      <c r="E27" s="40" t="s">
        <v>49</v>
      </c>
      <c r="F27" s="41">
        <v>200</v>
      </c>
      <c r="G27" s="41">
        <v>0</v>
      </c>
      <c r="H27" s="41">
        <v>0</v>
      </c>
      <c r="I27" s="41">
        <v>18</v>
      </c>
      <c r="J27" s="41">
        <v>72</v>
      </c>
      <c r="K27" s="56" t="s">
        <v>83</v>
      </c>
      <c r="L27" s="41">
        <v>2.66</v>
      </c>
    </row>
    <row r="28" spans="1:12" ht="15">
      <c r="A28" s="14"/>
      <c r="B28" s="15"/>
      <c r="C28" s="11"/>
      <c r="D28" s="7" t="s">
        <v>23</v>
      </c>
      <c r="E28" s="40" t="s">
        <v>50</v>
      </c>
      <c r="F28" s="41">
        <v>40</v>
      </c>
      <c r="G28" s="41">
        <v>2.4</v>
      </c>
      <c r="H28" s="41">
        <v>0.8</v>
      </c>
      <c r="I28" s="41">
        <v>16.7</v>
      </c>
      <c r="J28" s="41">
        <v>85.5</v>
      </c>
      <c r="K28" s="56" t="s">
        <v>84</v>
      </c>
      <c r="L28" s="41">
        <v>3.12</v>
      </c>
    </row>
    <row r="29" spans="1:12" ht="1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52"/>
      <c r="L29" s="41"/>
    </row>
    <row r="30" spans="1:12" ht="1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52"/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5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480</v>
      </c>
      <c r="G32" s="19">
        <f t="shared" ref="G32" si="6">SUM(G25:G31)</f>
        <v>26.04</v>
      </c>
      <c r="H32" s="19">
        <f t="shared" ref="H32" si="7">SUM(H25:H31)</f>
        <v>21.23</v>
      </c>
      <c r="I32" s="19">
        <f t="shared" ref="I32" si="8">SUM(I25:I31)</f>
        <v>73.28</v>
      </c>
      <c r="J32" s="19">
        <f t="shared" ref="J32:L32" si="9">SUM(J25:J31)</f>
        <v>547.16999999999996</v>
      </c>
      <c r="K32" s="53"/>
      <c r="L32" s="19">
        <f t="shared" si="9"/>
        <v>71.27000000000001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52"/>
      <c r="L33" s="41"/>
    </row>
    <row r="34" spans="1:12" ht="1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52"/>
      <c r="L34" s="41"/>
    </row>
    <row r="35" spans="1:12" ht="1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52"/>
      <c r="L35" s="41"/>
    </row>
    <row r="36" spans="1:12" ht="1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52"/>
      <c r="L36" s="41"/>
    </row>
    <row r="37" spans="1:12" ht="1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52"/>
      <c r="L37" s="41"/>
    </row>
    <row r="38" spans="1:12" ht="1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52"/>
      <c r="L38" s="41"/>
    </row>
    <row r="39" spans="1:12" ht="1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52"/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5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5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53"/>
      <c r="L42" s="19">
        <f t="shared" si="13"/>
        <v>0</v>
      </c>
    </row>
    <row r="43" spans="1:12" ht="15.75" customHeight="1">
      <c r="A43" s="32">
        <f>A25</f>
        <v>1</v>
      </c>
      <c r="B43" s="32">
        <f>B25</f>
        <v>2</v>
      </c>
      <c r="C43" s="60" t="s">
        <v>4</v>
      </c>
      <c r="D43" s="61"/>
      <c r="E43" s="30"/>
      <c r="F43" s="31">
        <f>F32+F42</f>
        <v>480</v>
      </c>
      <c r="G43" s="31">
        <f t="shared" ref="G43" si="14">G32+G42</f>
        <v>26.04</v>
      </c>
      <c r="H43" s="31">
        <f t="shared" ref="H43" si="15">H32+H42</f>
        <v>21.23</v>
      </c>
      <c r="I43" s="31">
        <f t="shared" ref="I43" si="16">I32+I42</f>
        <v>73.28</v>
      </c>
      <c r="J43" s="31">
        <f t="shared" ref="J43:L43" si="17">J32+J42</f>
        <v>547.16999999999996</v>
      </c>
      <c r="K43" s="54"/>
      <c r="L43" s="31">
        <f t="shared" si="17"/>
        <v>71.27000000000001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8" t="s">
        <v>51</v>
      </c>
      <c r="F44" s="39">
        <v>150</v>
      </c>
      <c r="G44" s="39">
        <v>3.1</v>
      </c>
      <c r="H44" s="39">
        <v>4.3</v>
      </c>
      <c r="I44" s="39">
        <v>20.5</v>
      </c>
      <c r="J44" s="39">
        <v>135</v>
      </c>
      <c r="K44" s="51" t="s">
        <v>85</v>
      </c>
      <c r="L44" s="39">
        <v>11.24</v>
      </c>
    </row>
    <row r="45" spans="1:12" ht="15">
      <c r="A45" s="23"/>
      <c r="B45" s="15"/>
      <c r="C45" s="11"/>
      <c r="D45" s="6"/>
      <c r="E45" s="40" t="s">
        <v>52</v>
      </c>
      <c r="F45" s="41">
        <v>60</v>
      </c>
      <c r="G45" s="41">
        <v>0.83</v>
      </c>
      <c r="H45" s="41">
        <v>3.05</v>
      </c>
      <c r="I45" s="41">
        <v>5.19</v>
      </c>
      <c r="J45" s="41">
        <v>51.54</v>
      </c>
      <c r="K45" s="56" t="s">
        <v>86</v>
      </c>
      <c r="L45" s="41">
        <v>3.35</v>
      </c>
    </row>
    <row r="46" spans="1:12" ht="15">
      <c r="A46" s="23"/>
      <c r="B46" s="15"/>
      <c r="C46" s="11"/>
      <c r="D46" s="7" t="s">
        <v>22</v>
      </c>
      <c r="E46" s="40" t="s">
        <v>44</v>
      </c>
      <c r="F46" s="41">
        <v>200</v>
      </c>
      <c r="G46" s="41">
        <v>0</v>
      </c>
      <c r="H46" s="41">
        <v>0</v>
      </c>
      <c r="I46" s="41">
        <v>25</v>
      </c>
      <c r="J46" s="41">
        <v>94</v>
      </c>
      <c r="K46" s="56" t="s">
        <v>78</v>
      </c>
      <c r="L46" s="41">
        <v>3</v>
      </c>
    </row>
    <row r="47" spans="1:12" ht="15">
      <c r="A47" s="23"/>
      <c r="B47" s="15"/>
      <c r="C47" s="11"/>
      <c r="D47" s="7" t="s">
        <v>23</v>
      </c>
      <c r="E47" s="40" t="s">
        <v>50</v>
      </c>
      <c r="F47" s="41">
        <v>40</v>
      </c>
      <c r="G47" s="41">
        <v>2.4</v>
      </c>
      <c r="H47" s="41">
        <v>0.8</v>
      </c>
      <c r="I47" s="41">
        <v>16.7</v>
      </c>
      <c r="J47" s="41">
        <v>85.5</v>
      </c>
      <c r="K47" s="56" t="s">
        <v>84</v>
      </c>
      <c r="L47" s="41">
        <v>3.12</v>
      </c>
    </row>
    <row r="48" spans="1:12" ht="15">
      <c r="A48" s="23"/>
      <c r="B48" s="15"/>
      <c r="C48" s="11"/>
      <c r="D48" s="7" t="s">
        <v>24</v>
      </c>
      <c r="E48" s="48" t="s">
        <v>74</v>
      </c>
      <c r="F48" s="41">
        <v>120</v>
      </c>
      <c r="G48" s="41">
        <v>0</v>
      </c>
      <c r="H48" s="41">
        <v>0.24</v>
      </c>
      <c r="I48" s="41">
        <v>9.7200000000000006</v>
      </c>
      <c r="J48" s="41">
        <v>28.54</v>
      </c>
      <c r="K48" s="56" t="s">
        <v>87</v>
      </c>
      <c r="L48" s="41">
        <v>32.4</v>
      </c>
    </row>
    <row r="49" spans="1:12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52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5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6.33</v>
      </c>
      <c r="H51" s="19">
        <f t="shared" ref="H51" si="19">SUM(H44:H50)</f>
        <v>8.39</v>
      </c>
      <c r="I51" s="19">
        <f t="shared" ref="I51" si="20">SUM(I44:I50)</f>
        <v>77.11</v>
      </c>
      <c r="J51" s="19">
        <f t="shared" ref="J51:L51" si="21">SUM(J44:J50)</f>
        <v>394.58</v>
      </c>
      <c r="K51" s="53"/>
      <c r="L51" s="19">
        <f t="shared" si="21"/>
        <v>53.11</v>
      </c>
    </row>
    <row r="52" spans="1:12" ht="15">
      <c r="A52" s="25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52"/>
      <c r="L52" s="41"/>
    </row>
    <row r="53" spans="1:12" ht="1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52"/>
      <c r="L53" s="41"/>
    </row>
    <row r="54" spans="1:12" ht="1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52"/>
      <c r="L54" s="41"/>
    </row>
    <row r="55" spans="1:12" ht="1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52"/>
      <c r="L55" s="41"/>
    </row>
    <row r="56" spans="1:12" ht="1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52"/>
      <c r="L56" s="41"/>
    </row>
    <row r="57" spans="1:12" ht="1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52"/>
      <c r="L57" s="41"/>
    </row>
    <row r="58" spans="1:12" ht="1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52"/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5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5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53"/>
      <c r="L61" s="19">
        <f t="shared" si="25"/>
        <v>0</v>
      </c>
    </row>
    <row r="62" spans="1:12" ht="15.75" customHeight="1">
      <c r="A62" s="28">
        <f>A44</f>
        <v>1</v>
      </c>
      <c r="B62" s="29">
        <f>B44</f>
        <v>3</v>
      </c>
      <c r="C62" s="60" t="s">
        <v>4</v>
      </c>
      <c r="D62" s="61"/>
      <c r="E62" s="30"/>
      <c r="F62" s="31">
        <f>F51+F61</f>
        <v>570</v>
      </c>
      <c r="G62" s="31">
        <f t="shared" ref="G62" si="26">G51+G61</f>
        <v>6.33</v>
      </c>
      <c r="H62" s="31">
        <f t="shared" ref="H62" si="27">H51+H61</f>
        <v>8.39</v>
      </c>
      <c r="I62" s="31">
        <f t="shared" ref="I62" si="28">I51+I61</f>
        <v>77.11</v>
      </c>
      <c r="J62" s="31">
        <f t="shared" ref="J62:L62" si="29">J51+J61</f>
        <v>394.58</v>
      </c>
      <c r="K62" s="54"/>
      <c r="L62" s="31">
        <f t="shared" si="29"/>
        <v>53.11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8" t="s">
        <v>53</v>
      </c>
      <c r="F63" s="39">
        <v>90</v>
      </c>
      <c r="G63" s="39">
        <v>12.07</v>
      </c>
      <c r="H63" s="39">
        <v>6.67</v>
      </c>
      <c r="I63" s="39">
        <v>4.34</v>
      </c>
      <c r="J63" s="39">
        <v>126</v>
      </c>
      <c r="K63" s="51" t="s">
        <v>88</v>
      </c>
      <c r="L63" s="39">
        <v>26.61</v>
      </c>
    </row>
    <row r="64" spans="1:12" ht="15">
      <c r="A64" s="23"/>
      <c r="B64" s="15"/>
      <c r="C64" s="11"/>
      <c r="D64" s="6"/>
      <c r="E64" s="40" t="s">
        <v>54</v>
      </c>
      <c r="F64" s="41">
        <v>150</v>
      </c>
      <c r="G64" s="41">
        <v>5.3</v>
      </c>
      <c r="H64" s="41">
        <v>3.6</v>
      </c>
      <c r="I64" s="41">
        <v>32.5</v>
      </c>
      <c r="J64" s="41">
        <v>188</v>
      </c>
      <c r="K64" s="56" t="s">
        <v>89</v>
      </c>
      <c r="L64" s="41">
        <v>7.86</v>
      </c>
    </row>
    <row r="65" spans="1:12" ht="15">
      <c r="A65" s="23"/>
      <c r="B65" s="15"/>
      <c r="C65" s="11"/>
      <c r="D65" s="7" t="s">
        <v>22</v>
      </c>
      <c r="E65" s="40" t="s">
        <v>55</v>
      </c>
      <c r="F65" s="41">
        <v>200</v>
      </c>
      <c r="G65" s="41">
        <v>3</v>
      </c>
      <c r="H65" s="41">
        <v>3</v>
      </c>
      <c r="I65" s="41">
        <v>23</v>
      </c>
      <c r="J65" s="41">
        <v>135</v>
      </c>
      <c r="K65" s="52"/>
      <c r="L65" s="41">
        <v>16.75</v>
      </c>
    </row>
    <row r="66" spans="1:12" ht="15">
      <c r="A66" s="23"/>
      <c r="B66" s="15"/>
      <c r="C66" s="11"/>
      <c r="D66" s="7" t="s">
        <v>23</v>
      </c>
      <c r="E66" s="40" t="s">
        <v>45</v>
      </c>
      <c r="F66" s="41">
        <v>40</v>
      </c>
      <c r="G66" s="41">
        <v>2.6</v>
      </c>
      <c r="H66" s="41">
        <v>0.48</v>
      </c>
      <c r="I66" s="41">
        <v>1.05</v>
      </c>
      <c r="J66" s="41">
        <v>72.5</v>
      </c>
      <c r="K66" s="56" t="s">
        <v>79</v>
      </c>
      <c r="L66" s="41">
        <v>3.12</v>
      </c>
    </row>
    <row r="67" spans="1:12" ht="1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52"/>
      <c r="L67" s="41"/>
    </row>
    <row r="68" spans="1:12" ht="15">
      <c r="A68" s="23"/>
      <c r="B68" s="15"/>
      <c r="C68" s="11"/>
      <c r="D68" s="6"/>
      <c r="E68" s="40" t="s">
        <v>57</v>
      </c>
      <c r="F68" s="41">
        <v>25</v>
      </c>
      <c r="G68" s="41">
        <v>2</v>
      </c>
      <c r="H68" s="41">
        <v>4</v>
      </c>
      <c r="I68" s="41">
        <v>16</v>
      </c>
      <c r="J68" s="41">
        <v>112</v>
      </c>
      <c r="K68" s="52"/>
      <c r="L68" s="41">
        <v>6.37</v>
      </c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5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24.970000000000002</v>
      </c>
      <c r="H70" s="19">
        <f t="shared" ref="H70" si="31">SUM(H63:H69)</f>
        <v>17.75</v>
      </c>
      <c r="I70" s="19">
        <f t="shared" ref="I70" si="32">SUM(I63:I69)</f>
        <v>76.89</v>
      </c>
      <c r="J70" s="19">
        <f t="shared" ref="J70:L70" si="33">SUM(J63:J69)</f>
        <v>633.5</v>
      </c>
      <c r="K70" s="53"/>
      <c r="L70" s="19">
        <f t="shared" si="33"/>
        <v>60.709999999999994</v>
      </c>
    </row>
    <row r="71" spans="1:12" ht="15">
      <c r="A71" s="25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52"/>
      <c r="L71" s="41"/>
    </row>
    <row r="72" spans="1:12" ht="1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52"/>
      <c r="L72" s="41"/>
    </row>
    <row r="73" spans="1:12" ht="1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52"/>
      <c r="L73" s="41"/>
    </row>
    <row r="74" spans="1:12" ht="1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52"/>
      <c r="L74" s="41"/>
    </row>
    <row r="75" spans="1:12" ht="1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52"/>
      <c r="L75" s="41"/>
    </row>
    <row r="76" spans="1:12" ht="1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52"/>
      <c r="L76" s="41"/>
    </row>
    <row r="77" spans="1:12" ht="1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52"/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5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5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53"/>
      <c r="L80" s="19">
        <f t="shared" si="37"/>
        <v>0</v>
      </c>
    </row>
    <row r="81" spans="1:12" ht="15.75" customHeight="1">
      <c r="A81" s="28">
        <f>A63</f>
        <v>1</v>
      </c>
      <c r="B81" s="29">
        <f>B63</f>
        <v>4</v>
      </c>
      <c r="C81" s="60" t="s">
        <v>4</v>
      </c>
      <c r="D81" s="61"/>
      <c r="E81" s="30"/>
      <c r="F81" s="31">
        <f>F70+F80</f>
        <v>505</v>
      </c>
      <c r="G81" s="31">
        <f t="shared" ref="G81" si="38">G70+G80</f>
        <v>24.970000000000002</v>
      </c>
      <c r="H81" s="31">
        <f t="shared" ref="H81" si="39">H70+H80</f>
        <v>17.75</v>
      </c>
      <c r="I81" s="31">
        <f t="shared" ref="I81" si="40">I70+I80</f>
        <v>76.89</v>
      </c>
      <c r="J81" s="31">
        <f t="shared" ref="J81:L81" si="41">J70+J80</f>
        <v>633.5</v>
      </c>
      <c r="K81" s="54"/>
      <c r="L81" s="31">
        <f t="shared" si="41"/>
        <v>60.709999999999994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8" t="s">
        <v>58</v>
      </c>
      <c r="F82" s="39">
        <v>100</v>
      </c>
      <c r="G82" s="39">
        <v>10.7</v>
      </c>
      <c r="H82" s="39">
        <v>11.64</v>
      </c>
      <c r="I82" s="39">
        <v>6.82</v>
      </c>
      <c r="J82" s="39">
        <v>183.5</v>
      </c>
      <c r="K82" s="51" t="s">
        <v>90</v>
      </c>
      <c r="L82" s="39">
        <v>41.98</v>
      </c>
    </row>
    <row r="83" spans="1:12" ht="15">
      <c r="A83" s="23"/>
      <c r="B83" s="15"/>
      <c r="C83" s="11"/>
      <c r="D83" s="6"/>
      <c r="E83" s="40" t="s">
        <v>59</v>
      </c>
      <c r="F83" s="41">
        <v>150</v>
      </c>
      <c r="G83" s="41">
        <v>3.5</v>
      </c>
      <c r="H83" s="41">
        <v>2.9</v>
      </c>
      <c r="I83" s="41">
        <v>13.5</v>
      </c>
      <c r="J83" s="41">
        <v>94</v>
      </c>
      <c r="K83" s="56" t="s">
        <v>91</v>
      </c>
      <c r="L83" s="41">
        <v>9.59</v>
      </c>
    </row>
    <row r="84" spans="1:12" ht="15">
      <c r="A84" s="23"/>
      <c r="B84" s="15"/>
      <c r="C84" s="11"/>
      <c r="D84" s="7" t="s">
        <v>22</v>
      </c>
      <c r="E84" s="40" t="s">
        <v>60</v>
      </c>
      <c r="F84" s="41">
        <v>200</v>
      </c>
      <c r="G84" s="41">
        <v>1</v>
      </c>
      <c r="H84" s="41">
        <v>0</v>
      </c>
      <c r="I84" s="41">
        <v>20.2</v>
      </c>
      <c r="J84" s="41">
        <v>84.8</v>
      </c>
      <c r="K84" s="56" t="s">
        <v>92</v>
      </c>
      <c r="L84" s="41">
        <v>11</v>
      </c>
    </row>
    <row r="85" spans="1:12" ht="15">
      <c r="A85" s="23"/>
      <c r="B85" s="15"/>
      <c r="C85" s="11"/>
      <c r="D85" s="7" t="s">
        <v>23</v>
      </c>
      <c r="E85" s="40" t="s">
        <v>56</v>
      </c>
      <c r="F85" s="41">
        <v>40</v>
      </c>
      <c r="G85" s="41">
        <v>2.4</v>
      </c>
      <c r="H85" s="41">
        <v>0.8</v>
      </c>
      <c r="I85" s="41">
        <v>16.7</v>
      </c>
      <c r="J85" s="41">
        <v>85.5</v>
      </c>
      <c r="K85" s="56" t="s">
        <v>84</v>
      </c>
      <c r="L85" s="41">
        <v>3.12</v>
      </c>
    </row>
    <row r="86" spans="1:12" ht="1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52"/>
      <c r="L86" s="41"/>
    </row>
    <row r="87" spans="1:12" ht="15">
      <c r="A87" s="23"/>
      <c r="B87" s="15"/>
      <c r="C87" s="11"/>
      <c r="D87" s="6"/>
      <c r="E87" s="40" t="s">
        <v>45</v>
      </c>
      <c r="F87" s="41">
        <v>20</v>
      </c>
      <c r="G87" s="41">
        <v>1.3</v>
      </c>
      <c r="H87" s="41">
        <v>0.24</v>
      </c>
      <c r="I87" s="41">
        <v>0.5</v>
      </c>
      <c r="J87" s="41">
        <v>36.200000000000003</v>
      </c>
      <c r="K87" s="56" t="s">
        <v>79</v>
      </c>
      <c r="L87" s="41">
        <v>1.56</v>
      </c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5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18.899999999999999</v>
      </c>
      <c r="H89" s="19">
        <f t="shared" ref="H89" si="43">SUM(H82:H88)</f>
        <v>15.580000000000002</v>
      </c>
      <c r="I89" s="19">
        <f t="shared" ref="I89" si="44">SUM(I82:I88)</f>
        <v>57.72</v>
      </c>
      <c r="J89" s="19">
        <f t="shared" ref="J89:L89" si="45">SUM(J82:J88)</f>
        <v>484</v>
      </c>
      <c r="K89" s="53"/>
      <c r="L89" s="19">
        <f t="shared" si="45"/>
        <v>67.25</v>
      </c>
    </row>
    <row r="90" spans="1:12" ht="15">
      <c r="A90" s="25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52"/>
      <c r="L90" s="41"/>
    </row>
    <row r="91" spans="1:12" ht="1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52"/>
      <c r="L91" s="41"/>
    </row>
    <row r="92" spans="1:12" ht="1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52"/>
      <c r="L92" s="41"/>
    </row>
    <row r="93" spans="1:12" ht="1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52"/>
      <c r="L93" s="41"/>
    </row>
    <row r="94" spans="1:12" ht="1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52"/>
      <c r="L94" s="41"/>
    </row>
    <row r="95" spans="1:12" ht="1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52"/>
      <c r="L95" s="41"/>
    </row>
    <row r="96" spans="1:12" ht="1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52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5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5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53"/>
      <c r="L99" s="19">
        <f t="shared" si="49"/>
        <v>0</v>
      </c>
    </row>
    <row r="100" spans="1:12" ht="15.75" customHeight="1">
      <c r="A100" s="28">
        <f>A82</f>
        <v>1</v>
      </c>
      <c r="B100" s="29">
        <f>B82</f>
        <v>5</v>
      </c>
      <c r="C100" s="60" t="s">
        <v>4</v>
      </c>
      <c r="D100" s="61"/>
      <c r="E100" s="30"/>
      <c r="F100" s="31">
        <f>F89+F99</f>
        <v>510</v>
      </c>
      <c r="G100" s="31">
        <f t="shared" ref="G100" si="50">G89+G99</f>
        <v>18.899999999999999</v>
      </c>
      <c r="H100" s="31">
        <f t="shared" ref="H100" si="51">H89+H99</f>
        <v>15.580000000000002</v>
      </c>
      <c r="I100" s="31">
        <f t="shared" ref="I100" si="52">I89+I99</f>
        <v>57.72</v>
      </c>
      <c r="J100" s="31">
        <f t="shared" ref="J100:L100" si="53">J89+J99</f>
        <v>484</v>
      </c>
      <c r="K100" s="54"/>
      <c r="L100" s="31">
        <f t="shared" si="53"/>
        <v>67.25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8" t="s">
        <v>61</v>
      </c>
      <c r="F101" s="39">
        <v>150</v>
      </c>
      <c r="G101" s="39">
        <v>3.97</v>
      </c>
      <c r="H101" s="39">
        <v>3.82</v>
      </c>
      <c r="I101" s="39">
        <v>20.47</v>
      </c>
      <c r="J101" s="49" t="s">
        <v>75</v>
      </c>
      <c r="K101" s="51" t="s">
        <v>93</v>
      </c>
      <c r="L101" s="39">
        <v>9.14</v>
      </c>
    </row>
    <row r="102" spans="1:12" ht="15">
      <c r="A102" s="23"/>
      <c r="B102" s="15"/>
      <c r="C102" s="11"/>
      <c r="D102" s="6"/>
      <c r="E102" s="40" t="s">
        <v>62</v>
      </c>
      <c r="F102" s="41">
        <v>50</v>
      </c>
      <c r="G102" s="41">
        <v>14.27</v>
      </c>
      <c r="H102" s="41">
        <v>22.16</v>
      </c>
      <c r="I102" s="41">
        <v>2.65</v>
      </c>
      <c r="J102" s="41">
        <v>267.93</v>
      </c>
      <c r="K102" s="56" t="s">
        <v>94</v>
      </c>
      <c r="L102" s="41">
        <v>12.57</v>
      </c>
    </row>
    <row r="103" spans="1:12" ht="15">
      <c r="A103" s="23"/>
      <c r="B103" s="15"/>
      <c r="C103" s="11"/>
      <c r="D103" s="7" t="s">
        <v>22</v>
      </c>
      <c r="E103" s="40" t="s">
        <v>63</v>
      </c>
      <c r="F103" s="41">
        <v>200</v>
      </c>
      <c r="G103" s="41">
        <v>3</v>
      </c>
      <c r="H103" s="41">
        <v>2.9</v>
      </c>
      <c r="I103" s="41">
        <v>15.8</v>
      </c>
      <c r="J103" s="41">
        <v>89</v>
      </c>
      <c r="K103" s="56" t="s">
        <v>95</v>
      </c>
      <c r="L103" s="41">
        <v>11.15</v>
      </c>
    </row>
    <row r="104" spans="1:12" ht="15">
      <c r="A104" s="23"/>
      <c r="B104" s="15"/>
      <c r="C104" s="11"/>
      <c r="D104" s="7" t="s">
        <v>23</v>
      </c>
      <c r="E104" s="40" t="s">
        <v>56</v>
      </c>
      <c r="F104" s="41">
        <v>40</v>
      </c>
      <c r="G104" s="41">
        <v>2.4</v>
      </c>
      <c r="H104" s="41">
        <v>0.8</v>
      </c>
      <c r="I104" s="41">
        <v>16.7</v>
      </c>
      <c r="J104" s="41">
        <v>85.5</v>
      </c>
      <c r="K104" s="56" t="s">
        <v>84</v>
      </c>
      <c r="L104" s="41">
        <v>3.12</v>
      </c>
    </row>
    <row r="105" spans="1:12" ht="1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52"/>
      <c r="L105" s="41"/>
    </row>
    <row r="106" spans="1:12" ht="15">
      <c r="A106" s="23"/>
      <c r="B106" s="15"/>
      <c r="C106" s="11"/>
      <c r="D106" s="6"/>
      <c r="E106" s="40" t="s">
        <v>45</v>
      </c>
      <c r="F106" s="41">
        <v>20</v>
      </c>
      <c r="G106" s="41">
        <v>1.3</v>
      </c>
      <c r="H106" s="41">
        <v>0.24</v>
      </c>
      <c r="I106" s="41">
        <v>0.5</v>
      </c>
      <c r="J106" s="41">
        <v>36.200000000000003</v>
      </c>
      <c r="K106" s="56" t="s">
        <v>79</v>
      </c>
      <c r="L106" s="41">
        <v>1.56</v>
      </c>
    </row>
    <row r="107" spans="1:12" ht="15">
      <c r="A107" s="23"/>
      <c r="B107" s="15"/>
      <c r="C107" s="11"/>
      <c r="D107" s="6"/>
      <c r="E107" s="40" t="s">
        <v>64</v>
      </c>
      <c r="F107" s="41">
        <v>110</v>
      </c>
      <c r="G107" s="41">
        <v>2</v>
      </c>
      <c r="H107" s="41">
        <v>3</v>
      </c>
      <c r="I107" s="41">
        <v>12</v>
      </c>
      <c r="J107" s="41">
        <v>81</v>
      </c>
      <c r="K107" s="56" t="s">
        <v>96</v>
      </c>
      <c r="L107" s="41">
        <v>38.5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26.939999999999998</v>
      </c>
      <c r="H108" s="19">
        <f t="shared" si="54"/>
        <v>32.92</v>
      </c>
      <c r="I108" s="19">
        <f t="shared" si="54"/>
        <v>68.12</v>
      </c>
      <c r="J108" s="19">
        <f t="shared" si="54"/>
        <v>559.63</v>
      </c>
      <c r="K108" s="53"/>
      <c r="L108" s="19">
        <f t="shared" ref="L108" si="55">SUM(L101:L107)</f>
        <v>76.039999999999992</v>
      </c>
    </row>
    <row r="109" spans="1:12" ht="15">
      <c r="A109" s="25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52"/>
      <c r="L109" s="41"/>
    </row>
    <row r="110" spans="1:12" ht="1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52"/>
      <c r="L110" s="41"/>
    </row>
    <row r="111" spans="1:12" ht="1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52"/>
      <c r="L111" s="41"/>
    </row>
    <row r="112" spans="1:12" ht="1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52"/>
      <c r="L112" s="41"/>
    </row>
    <row r="113" spans="1:12" ht="1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52"/>
      <c r="L113" s="41"/>
    </row>
    <row r="114" spans="1:12" ht="1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52"/>
      <c r="L114" s="41"/>
    </row>
    <row r="115" spans="1:12" ht="1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52"/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5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5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53"/>
      <c r="L118" s="19">
        <f t="shared" ref="L118" si="57">SUM(L109:L117)</f>
        <v>0</v>
      </c>
    </row>
    <row r="119" spans="1:12" ht="15">
      <c r="A119" s="28">
        <f>A101</f>
        <v>2</v>
      </c>
      <c r="B119" s="29">
        <f>B101</f>
        <v>1</v>
      </c>
      <c r="C119" s="60" t="s">
        <v>4</v>
      </c>
      <c r="D119" s="61"/>
      <c r="E119" s="30"/>
      <c r="F119" s="31">
        <f>F108+F118</f>
        <v>570</v>
      </c>
      <c r="G119" s="31">
        <f t="shared" ref="G119" si="58">G108+G118</f>
        <v>26.939999999999998</v>
      </c>
      <c r="H119" s="31">
        <f t="shared" ref="H119" si="59">H108+H118</f>
        <v>32.92</v>
      </c>
      <c r="I119" s="31">
        <f t="shared" ref="I119" si="60">I108+I118</f>
        <v>68.12</v>
      </c>
      <c r="J119" s="31">
        <f t="shared" ref="J119:L119" si="61">J108+J118</f>
        <v>559.63</v>
      </c>
      <c r="K119" s="54"/>
      <c r="L119" s="31">
        <f t="shared" si="61"/>
        <v>76.039999999999992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8" t="s">
        <v>65</v>
      </c>
      <c r="F120" s="39">
        <v>110</v>
      </c>
      <c r="G120" s="39">
        <v>10.3</v>
      </c>
      <c r="H120" s="39">
        <v>2.6</v>
      </c>
      <c r="I120" s="39">
        <v>4.3</v>
      </c>
      <c r="J120" s="39">
        <v>69.290000000000006</v>
      </c>
      <c r="K120" s="51" t="s">
        <v>97</v>
      </c>
      <c r="L120" s="39">
        <v>43.66</v>
      </c>
    </row>
    <row r="121" spans="1:12" ht="15">
      <c r="A121" s="14"/>
      <c r="B121" s="15"/>
      <c r="C121" s="11"/>
      <c r="D121" s="6"/>
      <c r="E121" s="40" t="s">
        <v>66</v>
      </c>
      <c r="F121" s="41">
        <v>150</v>
      </c>
      <c r="G121" s="41">
        <v>4.5</v>
      </c>
      <c r="H121" s="41">
        <v>3.9</v>
      </c>
      <c r="I121" s="41">
        <v>23.02</v>
      </c>
      <c r="J121" s="41">
        <v>146.25</v>
      </c>
      <c r="K121" s="56" t="s">
        <v>98</v>
      </c>
      <c r="L121" s="41">
        <v>9.1199999999999992</v>
      </c>
    </row>
    <row r="122" spans="1:12" ht="15">
      <c r="A122" s="14"/>
      <c r="B122" s="15"/>
      <c r="C122" s="11"/>
      <c r="D122" s="7" t="s">
        <v>22</v>
      </c>
      <c r="E122" s="40" t="s">
        <v>44</v>
      </c>
      <c r="F122" s="41">
        <v>200</v>
      </c>
      <c r="G122" s="41">
        <v>0</v>
      </c>
      <c r="H122" s="41">
        <v>0</v>
      </c>
      <c r="I122" s="41">
        <v>25</v>
      </c>
      <c r="J122" s="41">
        <v>94</v>
      </c>
      <c r="K122" s="52">
        <v>358</v>
      </c>
      <c r="L122" s="41">
        <v>3</v>
      </c>
    </row>
    <row r="123" spans="1:12" ht="15">
      <c r="A123" s="14"/>
      <c r="B123" s="15"/>
      <c r="C123" s="11"/>
      <c r="D123" s="7" t="s">
        <v>23</v>
      </c>
      <c r="E123" s="40" t="s">
        <v>50</v>
      </c>
      <c r="F123" s="41">
        <v>40</v>
      </c>
      <c r="G123" s="41">
        <v>2.4</v>
      </c>
      <c r="H123" s="41">
        <v>0.8</v>
      </c>
      <c r="I123" s="41">
        <v>16.7</v>
      </c>
      <c r="J123" s="41">
        <v>85.5</v>
      </c>
      <c r="K123" s="52">
        <v>8</v>
      </c>
      <c r="L123" s="41">
        <v>3.12</v>
      </c>
    </row>
    <row r="124" spans="1:12" ht="1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52"/>
      <c r="L124" s="41"/>
    </row>
    <row r="125" spans="1:12" ht="15">
      <c r="A125" s="14"/>
      <c r="B125" s="15"/>
      <c r="C125" s="11"/>
      <c r="D125" s="6"/>
      <c r="E125" s="40" t="s">
        <v>45</v>
      </c>
      <c r="F125" s="41">
        <v>20</v>
      </c>
      <c r="G125" s="41">
        <v>1.3</v>
      </c>
      <c r="H125" s="41">
        <v>0.24</v>
      </c>
      <c r="I125" s="41">
        <v>0.5</v>
      </c>
      <c r="J125" s="41">
        <v>36.200000000000003</v>
      </c>
      <c r="K125" s="56" t="s">
        <v>79</v>
      </c>
      <c r="L125" s="41">
        <v>1.56</v>
      </c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5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18.5</v>
      </c>
      <c r="H127" s="19">
        <f t="shared" si="62"/>
        <v>7.54</v>
      </c>
      <c r="I127" s="19">
        <f t="shared" si="62"/>
        <v>69.52</v>
      </c>
      <c r="J127" s="19">
        <f t="shared" si="62"/>
        <v>431.24</v>
      </c>
      <c r="K127" s="53"/>
      <c r="L127" s="19">
        <f t="shared" ref="L127" si="63">SUM(L120:L126)</f>
        <v>60.459999999999994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52"/>
      <c r="L128" s="41"/>
    </row>
    <row r="129" spans="1:12" ht="1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52"/>
      <c r="L129" s="41"/>
    </row>
    <row r="130" spans="1:12" ht="1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52"/>
      <c r="L130" s="41"/>
    </row>
    <row r="131" spans="1:12" ht="1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52"/>
      <c r="L131" s="41"/>
    </row>
    <row r="132" spans="1:12" ht="1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52"/>
      <c r="L132" s="41"/>
    </row>
    <row r="133" spans="1:12" ht="1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52"/>
      <c r="L133" s="41"/>
    </row>
    <row r="134" spans="1:12" ht="1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52"/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5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5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53"/>
      <c r="L137" s="19">
        <f t="shared" ref="L137" si="65">SUM(L128:L136)</f>
        <v>0</v>
      </c>
    </row>
    <row r="138" spans="1:12" ht="15">
      <c r="A138" s="32">
        <f>A120</f>
        <v>2</v>
      </c>
      <c r="B138" s="32">
        <f>B120</f>
        <v>2</v>
      </c>
      <c r="C138" s="60" t="s">
        <v>4</v>
      </c>
      <c r="D138" s="61"/>
      <c r="E138" s="30"/>
      <c r="F138" s="31">
        <f>F127+F137</f>
        <v>520</v>
      </c>
      <c r="G138" s="31">
        <f t="shared" ref="G138" si="66">G127+G137</f>
        <v>18.5</v>
      </c>
      <c r="H138" s="31">
        <f t="shared" ref="H138" si="67">H127+H137</f>
        <v>7.54</v>
      </c>
      <c r="I138" s="31">
        <f t="shared" ref="I138" si="68">I127+I137</f>
        <v>69.52</v>
      </c>
      <c r="J138" s="31">
        <f t="shared" ref="J138:L138" si="69">J127+J137</f>
        <v>431.24</v>
      </c>
      <c r="K138" s="54"/>
      <c r="L138" s="31">
        <f t="shared" si="69"/>
        <v>60.459999999999994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8" t="s">
        <v>68</v>
      </c>
      <c r="F139" s="39">
        <v>90</v>
      </c>
      <c r="G139" s="39">
        <v>13.9</v>
      </c>
      <c r="H139" s="39">
        <v>10.9</v>
      </c>
      <c r="I139" s="39">
        <v>14.3</v>
      </c>
      <c r="J139" s="39">
        <v>205</v>
      </c>
      <c r="K139" s="50">
        <v>608</v>
      </c>
      <c r="L139" s="39">
        <v>48.19</v>
      </c>
    </row>
    <row r="140" spans="1:12" ht="15">
      <c r="A140" s="23"/>
      <c r="B140" s="15"/>
      <c r="C140" s="11"/>
      <c r="D140" s="6"/>
      <c r="E140" s="40" t="s">
        <v>59</v>
      </c>
      <c r="F140" s="41">
        <v>180</v>
      </c>
      <c r="G140" s="41">
        <v>3.5</v>
      </c>
      <c r="H140" s="41">
        <v>2.9</v>
      </c>
      <c r="I140" s="41">
        <v>13.6</v>
      </c>
      <c r="J140" s="41">
        <v>93.29</v>
      </c>
      <c r="K140" s="56" t="s">
        <v>91</v>
      </c>
      <c r="L140" s="41">
        <v>9.59</v>
      </c>
    </row>
    <row r="141" spans="1:12" ht="15">
      <c r="A141" s="23"/>
      <c r="B141" s="15"/>
      <c r="C141" s="11"/>
      <c r="D141" s="7" t="s">
        <v>22</v>
      </c>
      <c r="E141" s="40" t="s">
        <v>67</v>
      </c>
      <c r="F141" s="41">
        <v>200</v>
      </c>
      <c r="G141" s="41">
        <v>0.3</v>
      </c>
      <c r="H141" s="41">
        <v>0</v>
      </c>
      <c r="I141" s="41">
        <v>18.3</v>
      </c>
      <c r="J141" s="41">
        <v>72</v>
      </c>
      <c r="K141" s="56" t="s">
        <v>83</v>
      </c>
      <c r="L141" s="41">
        <v>2.66</v>
      </c>
    </row>
    <row r="142" spans="1:12" ht="15.75" customHeight="1">
      <c r="A142" s="23"/>
      <c r="B142" s="15"/>
      <c r="C142" s="11"/>
      <c r="D142" s="7" t="s">
        <v>23</v>
      </c>
      <c r="E142" s="40" t="s">
        <v>50</v>
      </c>
      <c r="F142" s="41">
        <v>40</v>
      </c>
      <c r="G142" s="41">
        <v>2.4</v>
      </c>
      <c r="H142" s="41">
        <v>0.8</v>
      </c>
      <c r="I142" s="41">
        <v>16.7</v>
      </c>
      <c r="J142" s="41">
        <v>85.5</v>
      </c>
      <c r="K142" s="56" t="s">
        <v>84</v>
      </c>
      <c r="L142" s="41">
        <v>3.12</v>
      </c>
    </row>
    <row r="143" spans="1:12" ht="1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52"/>
      <c r="L143" s="41"/>
    </row>
    <row r="144" spans="1:12" ht="1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52"/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5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20.099999999999998</v>
      </c>
      <c r="H146" s="19">
        <f t="shared" si="70"/>
        <v>14.600000000000001</v>
      </c>
      <c r="I146" s="19">
        <f t="shared" si="70"/>
        <v>62.900000000000006</v>
      </c>
      <c r="J146" s="19">
        <f t="shared" si="70"/>
        <v>455.79</v>
      </c>
      <c r="K146" s="53"/>
      <c r="L146" s="19">
        <f t="shared" ref="L146" si="71">SUM(L139:L145)</f>
        <v>63.559999999999995</v>
      </c>
    </row>
    <row r="147" spans="1:12" ht="15">
      <c r="A147" s="25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52"/>
      <c r="L147" s="41"/>
    </row>
    <row r="148" spans="1:12" ht="1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52"/>
      <c r="L148" s="41"/>
    </row>
    <row r="149" spans="1:12" ht="1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52"/>
      <c r="L149" s="41"/>
    </row>
    <row r="150" spans="1:12" ht="1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52"/>
      <c r="L150" s="41"/>
    </row>
    <row r="151" spans="1:12" ht="1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52"/>
      <c r="L151" s="41"/>
    </row>
    <row r="152" spans="1:12" ht="1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52"/>
      <c r="L152" s="41"/>
    </row>
    <row r="153" spans="1:12" ht="1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52"/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5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5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53"/>
      <c r="L156" s="19">
        <f t="shared" ref="L156" si="73">SUM(L147:L155)</f>
        <v>0</v>
      </c>
    </row>
    <row r="157" spans="1:12" ht="15">
      <c r="A157" s="28">
        <f>A139</f>
        <v>2</v>
      </c>
      <c r="B157" s="29">
        <f>B139</f>
        <v>3</v>
      </c>
      <c r="C157" s="60" t="s">
        <v>4</v>
      </c>
      <c r="D157" s="61"/>
      <c r="E157" s="30"/>
      <c r="F157" s="31">
        <f>F146+F156</f>
        <v>510</v>
      </c>
      <c r="G157" s="31">
        <f t="shared" ref="G157" si="74">G146+G156</f>
        <v>20.099999999999998</v>
      </c>
      <c r="H157" s="31">
        <f t="shared" ref="H157" si="75">H146+H156</f>
        <v>14.600000000000001</v>
      </c>
      <c r="I157" s="31">
        <f t="shared" ref="I157" si="76">I146+I156</f>
        <v>62.900000000000006</v>
      </c>
      <c r="J157" s="31">
        <f t="shared" ref="J157:L157" si="77">J146+J156</f>
        <v>455.79</v>
      </c>
      <c r="K157" s="54"/>
      <c r="L157" s="31">
        <f t="shared" si="77"/>
        <v>63.559999999999995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8" t="s">
        <v>69</v>
      </c>
      <c r="F158" s="39">
        <v>150</v>
      </c>
      <c r="G158" s="39">
        <v>3.75</v>
      </c>
      <c r="H158" s="39">
        <v>4.4000000000000004</v>
      </c>
      <c r="I158" s="39">
        <v>19.2</v>
      </c>
      <c r="J158" s="39">
        <v>131</v>
      </c>
      <c r="K158" s="51" t="s">
        <v>99</v>
      </c>
      <c r="L158" s="39">
        <v>10.92</v>
      </c>
    </row>
    <row r="159" spans="1:12" ht="15">
      <c r="A159" s="23"/>
      <c r="B159" s="15"/>
      <c r="C159" s="11"/>
      <c r="D159" s="6"/>
      <c r="E159" s="40" t="s">
        <v>62</v>
      </c>
      <c r="F159" s="41">
        <v>50</v>
      </c>
      <c r="G159" s="41">
        <v>14.27</v>
      </c>
      <c r="H159" s="41">
        <v>22.16</v>
      </c>
      <c r="I159" s="41">
        <v>2.65</v>
      </c>
      <c r="J159" s="41">
        <v>267.93</v>
      </c>
      <c r="K159" s="56" t="s">
        <v>94</v>
      </c>
      <c r="L159" s="41">
        <v>12.57</v>
      </c>
    </row>
    <row r="160" spans="1:12" ht="15">
      <c r="A160" s="23"/>
      <c r="B160" s="15"/>
      <c r="C160" s="11"/>
      <c r="D160" s="7" t="s">
        <v>22</v>
      </c>
      <c r="E160" s="40" t="s">
        <v>70</v>
      </c>
      <c r="F160" s="41">
        <v>200</v>
      </c>
      <c r="G160" s="41">
        <v>0.1</v>
      </c>
      <c r="H160" s="41">
        <v>0</v>
      </c>
      <c r="I160" s="41">
        <v>9.1999999999999993</v>
      </c>
      <c r="J160" s="41">
        <v>36</v>
      </c>
      <c r="K160" s="56" t="s">
        <v>100</v>
      </c>
      <c r="L160" s="41">
        <v>2.16</v>
      </c>
    </row>
    <row r="161" spans="1:12" ht="15">
      <c r="A161" s="23"/>
      <c r="B161" s="15"/>
      <c r="C161" s="11"/>
      <c r="D161" s="7" t="s">
        <v>23</v>
      </c>
      <c r="E161" s="40" t="s">
        <v>50</v>
      </c>
      <c r="F161" s="41">
        <v>40</v>
      </c>
      <c r="G161" s="41">
        <v>2.4</v>
      </c>
      <c r="H161" s="41">
        <v>0.8</v>
      </c>
      <c r="I161" s="41">
        <v>16.7</v>
      </c>
      <c r="J161" s="41">
        <v>85.5</v>
      </c>
      <c r="K161" s="56" t="s">
        <v>84</v>
      </c>
      <c r="L161" s="41">
        <v>3.12</v>
      </c>
    </row>
    <row r="162" spans="1:12" ht="15">
      <c r="A162" s="23"/>
      <c r="B162" s="15"/>
      <c r="C162" s="11"/>
      <c r="D162" s="7" t="s">
        <v>24</v>
      </c>
      <c r="E162" s="40" t="s">
        <v>73</v>
      </c>
      <c r="F162" s="41">
        <v>150</v>
      </c>
      <c r="G162" s="41">
        <v>0</v>
      </c>
      <c r="H162" s="41">
        <v>0.74</v>
      </c>
      <c r="I162" s="41">
        <v>18.13</v>
      </c>
      <c r="J162" s="41">
        <v>63.25</v>
      </c>
      <c r="K162" s="56" t="s">
        <v>80</v>
      </c>
      <c r="L162" s="41">
        <v>15</v>
      </c>
    </row>
    <row r="163" spans="1:12" ht="1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52"/>
      <c r="L163" s="41"/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5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590</v>
      </c>
      <c r="G165" s="19">
        <f t="shared" ref="G165:J165" si="78">SUM(G158:G164)</f>
        <v>20.52</v>
      </c>
      <c r="H165" s="19">
        <f t="shared" si="78"/>
        <v>28.1</v>
      </c>
      <c r="I165" s="19">
        <f t="shared" si="78"/>
        <v>65.88</v>
      </c>
      <c r="J165" s="19">
        <f t="shared" si="78"/>
        <v>583.68000000000006</v>
      </c>
      <c r="K165" s="53"/>
      <c r="L165" s="19">
        <f t="shared" ref="L165" si="79">SUM(L158:L164)</f>
        <v>43.77</v>
      </c>
    </row>
    <row r="166" spans="1:12" ht="15">
      <c r="A166" s="25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52"/>
      <c r="L166" s="41"/>
    </row>
    <row r="167" spans="1:12" ht="1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52"/>
      <c r="L167" s="41"/>
    </row>
    <row r="168" spans="1:12" ht="1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52"/>
      <c r="L168" s="41"/>
    </row>
    <row r="169" spans="1:12" ht="1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52"/>
      <c r="L169" s="41"/>
    </row>
    <row r="170" spans="1:12" ht="1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52"/>
      <c r="L170" s="41"/>
    </row>
    <row r="171" spans="1:12" ht="1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52"/>
      <c r="L171" s="41"/>
    </row>
    <row r="172" spans="1:12" ht="1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52"/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5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5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53"/>
      <c r="L175" s="19">
        <f t="shared" ref="L175" si="81">SUM(L166:L174)</f>
        <v>0</v>
      </c>
    </row>
    <row r="176" spans="1:12" ht="15">
      <c r="A176" s="28">
        <f>A158</f>
        <v>2</v>
      </c>
      <c r="B176" s="29">
        <f>B158</f>
        <v>4</v>
      </c>
      <c r="C176" s="60" t="s">
        <v>4</v>
      </c>
      <c r="D176" s="61"/>
      <c r="E176" s="30"/>
      <c r="F176" s="31">
        <f>F165+F175</f>
        <v>590</v>
      </c>
      <c r="G176" s="31">
        <f t="shared" ref="G176" si="82">G165+G175</f>
        <v>20.52</v>
      </c>
      <c r="H176" s="31">
        <f t="shared" ref="H176" si="83">H165+H175</f>
        <v>28.1</v>
      </c>
      <c r="I176" s="31">
        <f t="shared" ref="I176" si="84">I165+I175</f>
        <v>65.88</v>
      </c>
      <c r="J176" s="31">
        <f t="shared" ref="J176:L176" si="85">J165+J175</f>
        <v>583.68000000000006</v>
      </c>
      <c r="K176" s="54"/>
      <c r="L176" s="31">
        <f t="shared" si="85"/>
        <v>43.77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8" t="s">
        <v>51</v>
      </c>
      <c r="F177" s="39">
        <v>150</v>
      </c>
      <c r="G177" s="39">
        <v>3</v>
      </c>
      <c r="H177" s="39">
        <v>4</v>
      </c>
      <c r="I177" s="39">
        <v>20</v>
      </c>
      <c r="J177" s="39">
        <v>135</v>
      </c>
      <c r="K177" s="51" t="s">
        <v>85</v>
      </c>
      <c r="L177" s="39">
        <v>11.24</v>
      </c>
    </row>
    <row r="178" spans="1:12" ht="15">
      <c r="A178" s="23"/>
      <c r="B178" s="15"/>
      <c r="C178" s="11"/>
      <c r="D178" s="6"/>
      <c r="E178" s="40" t="s">
        <v>71</v>
      </c>
      <c r="F178" s="41">
        <v>100</v>
      </c>
      <c r="G178" s="41">
        <v>1</v>
      </c>
      <c r="H178" s="41">
        <v>2.54</v>
      </c>
      <c r="I178" s="41">
        <v>4.91</v>
      </c>
      <c r="J178" s="41">
        <v>46.26</v>
      </c>
      <c r="K178" s="52">
        <v>53</v>
      </c>
      <c r="L178" s="41">
        <v>13.25</v>
      </c>
    </row>
    <row r="179" spans="1:12" ht="15">
      <c r="A179" s="23"/>
      <c r="B179" s="15"/>
      <c r="C179" s="11"/>
      <c r="D179" s="7" t="s">
        <v>22</v>
      </c>
      <c r="E179" s="40" t="s">
        <v>60</v>
      </c>
      <c r="F179" s="41">
        <v>200</v>
      </c>
      <c r="G179" s="41">
        <v>1</v>
      </c>
      <c r="H179" s="41">
        <v>0</v>
      </c>
      <c r="I179" s="41">
        <v>20.2</v>
      </c>
      <c r="J179" s="41">
        <v>84.8</v>
      </c>
      <c r="K179" s="52">
        <v>389</v>
      </c>
      <c r="L179" s="41">
        <v>11</v>
      </c>
    </row>
    <row r="180" spans="1:12" ht="15">
      <c r="A180" s="23"/>
      <c r="B180" s="15"/>
      <c r="C180" s="11"/>
      <c r="D180" s="7" t="s">
        <v>23</v>
      </c>
      <c r="E180" s="40" t="s">
        <v>50</v>
      </c>
      <c r="F180" s="41">
        <v>40</v>
      </c>
      <c r="G180" s="41">
        <v>2.4</v>
      </c>
      <c r="H180" s="41">
        <v>0.8</v>
      </c>
      <c r="I180" s="41">
        <v>16.7</v>
      </c>
      <c r="J180" s="41">
        <v>85.5</v>
      </c>
      <c r="K180" s="52">
        <v>8</v>
      </c>
      <c r="L180" s="41">
        <v>3.12</v>
      </c>
    </row>
    <row r="181" spans="1:12" ht="1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52"/>
      <c r="L181" s="41"/>
    </row>
    <row r="182" spans="1:12" ht="15">
      <c r="A182" s="23"/>
      <c r="B182" s="15"/>
      <c r="C182" s="11"/>
      <c r="D182" s="6"/>
      <c r="E182" s="40" t="s">
        <v>72</v>
      </c>
      <c r="F182" s="41">
        <v>110</v>
      </c>
      <c r="G182" s="41">
        <v>1.81</v>
      </c>
      <c r="H182" s="41">
        <v>2.89</v>
      </c>
      <c r="I182" s="41">
        <v>12</v>
      </c>
      <c r="J182" s="41">
        <v>81</v>
      </c>
      <c r="K182" s="52">
        <v>63</v>
      </c>
      <c r="L182" s="41">
        <v>38.5</v>
      </c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5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9.2100000000000009</v>
      </c>
      <c r="H184" s="19">
        <f t="shared" si="86"/>
        <v>10.23</v>
      </c>
      <c r="I184" s="19">
        <f t="shared" si="86"/>
        <v>73.81</v>
      </c>
      <c r="J184" s="19">
        <f t="shared" si="86"/>
        <v>432.56</v>
      </c>
      <c r="K184" s="53"/>
      <c r="L184" s="19">
        <f t="shared" ref="L184" si="87">SUM(L177:L183)</f>
        <v>77.11</v>
      </c>
    </row>
    <row r="185" spans="1:12" ht="15">
      <c r="A185" s="25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52"/>
      <c r="L185" s="41"/>
    </row>
    <row r="186" spans="1:12" ht="1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52"/>
      <c r="L186" s="41"/>
    </row>
    <row r="187" spans="1:12" ht="1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52"/>
      <c r="L187" s="41"/>
    </row>
    <row r="188" spans="1:12" ht="1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52"/>
      <c r="L188" s="41"/>
    </row>
    <row r="189" spans="1:12" ht="1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52"/>
      <c r="L189" s="41"/>
    </row>
    <row r="190" spans="1:12" ht="1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52"/>
      <c r="L190" s="41"/>
    </row>
    <row r="191" spans="1:12" ht="1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52"/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5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5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53"/>
      <c r="L194" s="19">
        <f t="shared" ref="L194" si="89">SUM(L185:L193)</f>
        <v>0</v>
      </c>
    </row>
    <row r="195" spans="1:12" ht="15">
      <c r="A195" s="28">
        <f>A177</f>
        <v>2</v>
      </c>
      <c r="B195" s="29">
        <f>B177</f>
        <v>5</v>
      </c>
      <c r="C195" s="60" t="s">
        <v>4</v>
      </c>
      <c r="D195" s="61"/>
      <c r="E195" s="30"/>
      <c r="F195" s="31">
        <f>F184+F194</f>
        <v>600</v>
      </c>
      <c r="G195" s="31">
        <f t="shared" ref="G195" si="90">G184+G194</f>
        <v>9.2100000000000009</v>
      </c>
      <c r="H195" s="31">
        <f t="shared" ref="H195" si="91">H184+H194</f>
        <v>10.23</v>
      </c>
      <c r="I195" s="31">
        <f t="shared" ref="I195" si="92">I184+I194</f>
        <v>73.81</v>
      </c>
      <c r="J195" s="31">
        <f t="shared" ref="J195:L195" si="93">J184+J194</f>
        <v>432.56</v>
      </c>
      <c r="K195" s="54"/>
      <c r="L195" s="31">
        <f t="shared" si="93"/>
        <v>77.11</v>
      </c>
    </row>
    <row r="196" spans="1:12">
      <c r="A196" s="26"/>
      <c r="B196" s="27"/>
      <c r="C196" s="62" t="s">
        <v>5</v>
      </c>
      <c r="D196" s="62"/>
      <c r="E196" s="62"/>
      <c r="F196" s="33">
        <f>(F24+F43+F62+F81+F100+F119+F138+F157+F176+F195)/(IF(F24=0,0,1)+IF(F43=0,0,1)+IF(F62=0,0,1)+IF(F81=0,0,1)+IF(F100=0,0,1)+IF(F119=0,0,1)+IF(F138=0,0,1)+IF(F157=0,0,1)+IF(F176=0,0,1)+IF(F195=0,0,1))</f>
        <v>549.5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18.861000000000001</v>
      </c>
      <c r="H196" s="33">
        <f t="shared" si="94"/>
        <v>17.436</v>
      </c>
      <c r="I196" s="33">
        <f t="shared" si="94"/>
        <v>68.501000000000005</v>
      </c>
      <c r="J196" s="33">
        <f t="shared" si="94"/>
        <v>502.39000000000004</v>
      </c>
      <c r="K196" s="55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63.754999999999995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2023-10-20T07:58:07Z</dcterms:modified>
</cp:coreProperties>
</file>