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8195" windowHeight="10800"/>
  </bookViews>
  <sheets>
    <sheet name="01" sheetId="1" r:id="rId1"/>
  </sheets>
  <calcPr calcId="145621"/>
</workbook>
</file>

<file path=xl/calcChain.xml><?xml version="1.0" encoding="utf-8"?>
<calcChain xmlns="http://schemas.openxmlformats.org/spreadsheetml/2006/main">
  <c r="H9" i="1" l="1"/>
  <c r="D9" i="1"/>
  <c r="H29" i="1"/>
  <c r="D29" i="1"/>
  <c r="H64" i="1"/>
  <c r="D64" i="1"/>
  <c r="H67" i="1"/>
  <c r="D67" i="1"/>
  <c r="H59" i="1"/>
  <c r="D59" i="1"/>
  <c r="H55" i="1"/>
  <c r="D55" i="1"/>
  <c r="H47" i="1"/>
  <c r="D47" i="1"/>
  <c r="H35" i="1"/>
  <c r="D35" i="1"/>
  <c r="H15" i="1"/>
  <c r="D15" i="1"/>
  <c r="G79" i="1"/>
  <c r="I79" i="1" s="1"/>
  <c r="G78" i="1"/>
  <c r="I78" i="1" s="1"/>
  <c r="C79" i="1"/>
  <c r="E79" i="1" s="1"/>
  <c r="C78" i="1"/>
  <c r="E78" i="1" s="1"/>
  <c r="C33" i="1"/>
  <c r="E33" i="1" s="1"/>
  <c r="G77" i="1" l="1"/>
  <c r="I77" i="1" s="1"/>
  <c r="C77" i="1"/>
  <c r="E77" i="1" s="1"/>
  <c r="G76" i="1"/>
  <c r="I76" i="1" s="1"/>
  <c r="C76" i="1"/>
  <c r="E76" i="1" s="1"/>
  <c r="G67" i="1"/>
  <c r="I67" i="1" s="1"/>
  <c r="C67" i="1"/>
  <c r="E67" i="1" s="1"/>
  <c r="G64" i="1"/>
  <c r="I64" i="1" s="1"/>
  <c r="C64" i="1"/>
  <c r="E64" i="1" s="1"/>
  <c r="G63" i="1"/>
  <c r="I63" i="1" s="1"/>
  <c r="C63" i="1"/>
  <c r="E63" i="1" s="1"/>
  <c r="G59" i="1"/>
  <c r="I59" i="1" s="1"/>
  <c r="C59" i="1"/>
  <c r="E59" i="1" s="1"/>
  <c r="G55" i="1"/>
  <c r="I55" i="1" s="1"/>
  <c r="C55" i="1"/>
  <c r="E55" i="1" s="1"/>
  <c r="G54" i="1"/>
  <c r="I54" i="1" s="1"/>
  <c r="C54" i="1"/>
  <c r="E54" i="1" s="1"/>
  <c r="G53" i="1"/>
  <c r="I53" i="1" s="1"/>
  <c r="C53" i="1"/>
  <c r="E53" i="1" s="1"/>
  <c r="G52" i="1"/>
  <c r="I52" i="1" s="1"/>
  <c r="C52" i="1"/>
  <c r="E52" i="1" s="1"/>
  <c r="G51" i="1"/>
  <c r="I51" i="1" s="1"/>
  <c r="C51" i="1"/>
  <c r="E51" i="1" s="1"/>
  <c r="G47" i="1"/>
  <c r="I47" i="1" s="1"/>
  <c r="C47" i="1"/>
  <c r="E47" i="1" s="1"/>
  <c r="G35" i="1"/>
  <c r="I35" i="1" s="1"/>
  <c r="C35" i="1"/>
  <c r="E35" i="1" s="1"/>
  <c r="G34" i="1"/>
  <c r="I34" i="1" s="1"/>
  <c r="G33" i="1"/>
  <c r="I33" i="1" s="1"/>
  <c r="G32" i="1"/>
  <c r="I32" i="1" s="1"/>
  <c r="C32" i="1"/>
  <c r="E32" i="1" s="1"/>
  <c r="G29" i="1"/>
  <c r="I29" i="1" s="1"/>
  <c r="C29" i="1"/>
  <c r="E29" i="1" s="1"/>
  <c r="G28" i="1"/>
  <c r="I28" i="1" s="1"/>
  <c r="C28" i="1"/>
  <c r="E28" i="1" s="1"/>
  <c r="G27" i="1"/>
  <c r="I27" i="1" s="1"/>
  <c r="C27" i="1"/>
  <c r="E27" i="1" s="1"/>
  <c r="G26" i="1"/>
  <c r="I26" i="1" s="1"/>
  <c r="C26" i="1"/>
  <c r="E26" i="1" s="1"/>
  <c r="G25" i="1"/>
  <c r="I25" i="1" s="1"/>
  <c r="C25" i="1"/>
  <c r="E25" i="1" s="1"/>
  <c r="G15" i="1"/>
  <c r="I15" i="1" s="1"/>
  <c r="C15" i="1"/>
  <c r="E15" i="1" s="1"/>
  <c r="G14" i="1"/>
  <c r="I14" i="1" s="1"/>
  <c r="C14" i="1"/>
  <c r="E14" i="1" s="1"/>
  <c r="G13" i="1"/>
  <c r="I13" i="1" s="1"/>
  <c r="C13" i="1"/>
  <c r="E13" i="1" s="1"/>
  <c r="G9" i="1"/>
  <c r="I9" i="1" s="1"/>
  <c r="C9" i="1"/>
  <c r="E9" i="1" s="1"/>
  <c r="G7" i="1"/>
  <c r="I7" i="1" s="1"/>
  <c r="C7" i="1"/>
  <c r="E7" i="1" s="1"/>
  <c r="G6" i="1"/>
  <c r="I6" i="1" s="1"/>
  <c r="C6" i="1"/>
  <c r="E6" i="1" s="1"/>
  <c r="G5" i="1"/>
  <c r="I5" i="1" s="1"/>
  <c r="C5" i="1"/>
  <c r="E5" i="1" s="1"/>
</calcChain>
</file>

<file path=xl/sharedStrings.xml><?xml version="1.0" encoding="utf-8"?>
<sst xmlns="http://schemas.openxmlformats.org/spreadsheetml/2006/main" count="90" uniqueCount="82">
  <si>
    <t>Наименование</t>
  </si>
  <si>
    <t>ясли</t>
  </si>
  <si>
    <t>Кол-во</t>
  </si>
  <si>
    <t>дошкольники</t>
  </si>
  <si>
    <t>Норма</t>
  </si>
  <si>
    <t>меню</t>
  </si>
  <si>
    <t>Дрожжи</t>
  </si>
  <si>
    <t>Какао</t>
  </si>
  <si>
    <t xml:space="preserve">Картофель </t>
  </si>
  <si>
    <t>Колбасные изд</t>
  </si>
  <si>
    <t>Кондит. изделия</t>
  </si>
  <si>
    <t>вафли</t>
  </si>
  <si>
    <t>печенье</t>
  </si>
  <si>
    <t>Кофейный напиток</t>
  </si>
  <si>
    <t>Крупа</t>
  </si>
  <si>
    <t>геркулес</t>
  </si>
  <si>
    <t>горох</t>
  </si>
  <si>
    <t>манная</t>
  </si>
  <si>
    <t>пшено</t>
  </si>
  <si>
    <t>рис</t>
  </si>
  <si>
    <t>Кура</t>
  </si>
  <si>
    <t>Мак. Изделия</t>
  </si>
  <si>
    <t>Масло растительное</t>
  </si>
  <si>
    <t>Масло сливочное</t>
  </si>
  <si>
    <t>Молоко</t>
  </si>
  <si>
    <t>Мука пшеничная</t>
  </si>
  <si>
    <t>Напитки витамин.</t>
  </si>
  <si>
    <t>-</t>
  </si>
  <si>
    <t>капуста</t>
  </si>
  <si>
    <t>лук</t>
  </si>
  <si>
    <t>морковь</t>
  </si>
  <si>
    <t>свекла</t>
  </si>
  <si>
    <t>Рыбы филе</t>
  </si>
  <si>
    <t>Сахар</t>
  </si>
  <si>
    <t>Сметана</t>
  </si>
  <si>
    <t>Соль</t>
  </si>
  <si>
    <t>Сухофрукты</t>
  </si>
  <si>
    <t>изюм</t>
  </si>
  <si>
    <t>курага</t>
  </si>
  <si>
    <t>Сыр</t>
  </si>
  <si>
    <t>Творог</t>
  </si>
  <si>
    <t>Фрукты свежие</t>
  </si>
  <si>
    <t>апельсин</t>
  </si>
  <si>
    <t>яблоко</t>
  </si>
  <si>
    <t>Хлеб Пшеничный</t>
  </si>
  <si>
    <t>Хлеб ржаной</t>
  </si>
  <si>
    <t>Чай</t>
  </si>
  <si>
    <t>Яйцо</t>
  </si>
  <si>
    <t>НОРМЫ ПО САДУ</t>
  </si>
  <si>
    <t>Крахмал</t>
  </si>
  <si>
    <t xml:space="preserve">Мясо </t>
  </si>
  <si>
    <t xml:space="preserve">Овощи </t>
  </si>
  <si>
    <t>Субпродукты</t>
  </si>
  <si>
    <t>гречневая</t>
  </si>
  <si>
    <t>овсяная</t>
  </si>
  <si>
    <t>перловая</t>
  </si>
  <si>
    <t>ячневая</t>
  </si>
  <si>
    <t>огурцы свежие</t>
  </si>
  <si>
    <t>помидоры свежие</t>
  </si>
  <si>
    <t>чеснок</t>
  </si>
  <si>
    <t>огурцы соленые</t>
  </si>
  <si>
    <t>зеленый горошек</t>
  </si>
  <si>
    <t>кукуруза консерв.</t>
  </si>
  <si>
    <t>томатная паста</t>
  </si>
  <si>
    <t>горбуша</t>
  </si>
  <si>
    <t>минтай</t>
  </si>
  <si>
    <t>скумбрия</t>
  </si>
  <si>
    <t>сухофрукты</t>
  </si>
  <si>
    <t>банан</t>
  </si>
  <si>
    <t>груша</t>
  </si>
  <si>
    <t>лимон</t>
  </si>
  <si>
    <t>мандарин</t>
  </si>
  <si>
    <t>ягоды</t>
  </si>
  <si>
    <t>печень</t>
  </si>
  <si>
    <t>сердце</t>
  </si>
  <si>
    <t>язык</t>
  </si>
  <si>
    <t>сырки творожные</t>
  </si>
  <si>
    <t>творог</t>
  </si>
  <si>
    <t>молоко</t>
  </si>
  <si>
    <t>молоко сгущенное</t>
  </si>
  <si>
    <t>пряники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</si>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</sst>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Times New Roman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zoomScaleNormal="100" workbookViewId="0">
      <selection activeCell="M54" sqref="M54"/>
    </sheetView>
  </sheetViews>
  <sheetFormatPr defaultRowHeight="12.75" x14ac:dyDescent="0.2"/>
  <cols>
    <col min="1" max="1" width="22.83203125" style="30" customWidth="1"/>
    <col min="2" max="6" width="9.33203125" style="30"/>
    <col min="7" max="7" width="10.1640625" style="30" customWidth="1"/>
    <col min="8" max="9" width="10.6640625" style="30" customWidth="1"/>
    <col min="11" max="11" width="10.1640625" customWidth="1"/>
    <col min="12" max="13" width="10.6640625" customWidth="1"/>
  </cols>
  <sheetData>
    <row r="1" spans="1:13" x14ac:dyDescent="0.2">
      <c r="A1" s="12" t="s">
        <v>48</v>
      </c>
      <c r="B1" s="12"/>
      <c r="C1" s="12"/>
      <c r="D1" s="12"/>
      <c r="E1" s="12"/>
      <c r="F1" s="12"/>
      <c r="G1" s="12"/>
      <c r="H1" s="12"/>
      <c r="I1" s="12"/>
    </row>
    <row r="2" spans="1:13" x14ac:dyDescent="0.2">
      <c r="A2" s="13"/>
      <c r="B2" s="13"/>
      <c r="C2" s="13"/>
      <c r="D2" s="13"/>
      <c r="E2" s="13"/>
      <c r="F2" s="13"/>
      <c r="G2" s="13"/>
      <c r="H2" s="13"/>
      <c r="I2" s="13"/>
    </row>
    <row r="3" spans="1:13" x14ac:dyDescent="0.2">
      <c r="A3" s="11" t="s">
        <v>0</v>
      </c>
      <c r="B3" s="11" t="s">
        <v>1</v>
      </c>
      <c r="C3" s="11"/>
      <c r="D3" s="11"/>
      <c r="E3" s="1" t="s">
        <v>2</v>
      </c>
      <c r="F3" s="11" t="s">
        <v>3</v>
      </c>
      <c r="G3" s="11"/>
      <c r="H3" s="11"/>
      <c r="I3" s="1" t="s">
        <v>2</v>
      </c>
      <c r="J3" s="2"/>
      <c r="K3" s="3"/>
      <c r="L3" s="3"/>
      <c r="M3" s="4"/>
    </row>
    <row r="4" spans="1:13" x14ac:dyDescent="0.2">
      <c r="A4" s="11"/>
      <c r="B4" s="1"/>
      <c r="C4" s="1" t="s">
        <v>4</v>
      </c>
      <c r="D4" s="1" t="s">
        <v>5</v>
      </c>
      <c r="E4" s="1"/>
      <c r="F4" s="1"/>
      <c r="G4" s="1" t="s">
        <v>4</v>
      </c>
      <c r="H4" s="1" t="s">
        <v>5</v>
      </c>
      <c r="I4" s="1"/>
      <c r="J4" s="4"/>
      <c r="K4" s="4"/>
      <c r="L4" s="4"/>
      <c r="M4" s="4"/>
    </row>
    <row r="5" spans="1:13" ht="15" x14ac:dyDescent="0.25">
      <c r="A5" s="28" t="s">
        <v>6</v>
      </c>
      <c r="B5" s="15">
        <v>0.3</v>
      </c>
      <c r="C5" s="16">
        <f>B5/1000*E4</f>
        <v>0</v>
      </c>
      <c r="D5" s="17"/>
      <c r="E5" s="18">
        <f>C5-D5</f>
        <v>0</v>
      </c>
      <c r="F5" s="14">
        <v>0.37</v>
      </c>
      <c r="G5" s="16">
        <f>F5/1000*I4</f>
        <v>0</v>
      </c>
      <c r="H5" s="17"/>
      <c r="I5" s="18">
        <f t="shared" ref="I5:I79" si="0">G5-H5</f>
        <v>0</v>
      </c>
      <c r="J5" s="5"/>
      <c r="K5" s="6"/>
      <c r="L5" s="6"/>
      <c r="M5" s="6"/>
    </row>
    <row r="6" spans="1:13" ht="15" x14ac:dyDescent="0.25">
      <c r="A6" s="28" t="s">
        <v>7</v>
      </c>
      <c r="B6" s="15">
        <v>0.37</v>
      </c>
      <c r="C6" s="16">
        <f>B6/1000*E4</f>
        <v>0</v>
      </c>
      <c r="D6" s="17"/>
      <c r="E6" s="18">
        <f>C6-D6</f>
        <v>0</v>
      </c>
      <c r="F6" s="14">
        <v>0.45</v>
      </c>
      <c r="G6" s="16">
        <f>F6/1000*I4</f>
        <v>0</v>
      </c>
      <c r="H6" s="17"/>
      <c r="I6" s="18">
        <f t="shared" si="0"/>
        <v>0</v>
      </c>
      <c r="J6" s="5"/>
      <c r="K6" s="6"/>
      <c r="L6" s="6"/>
      <c r="M6" s="6"/>
    </row>
    <row r="7" spans="1:13" ht="15" x14ac:dyDescent="0.25">
      <c r="A7" s="28" t="s">
        <v>8</v>
      </c>
      <c r="B7" s="15">
        <v>90</v>
      </c>
      <c r="C7" s="16">
        <f>B7/1000*E4</f>
        <v>0</v>
      </c>
      <c r="D7" s="17"/>
      <c r="E7" s="18">
        <f>C7-D7</f>
        <v>0</v>
      </c>
      <c r="F7" s="14">
        <v>105</v>
      </c>
      <c r="G7" s="16">
        <f>F7/1000*I4</f>
        <v>0</v>
      </c>
      <c r="H7" s="17"/>
      <c r="I7" s="18">
        <f t="shared" si="0"/>
        <v>0</v>
      </c>
      <c r="J7" s="5"/>
      <c r="K7" s="6"/>
      <c r="L7" s="6"/>
      <c r="M7" s="6"/>
    </row>
    <row r="8" spans="1:13" ht="15" x14ac:dyDescent="0.25">
      <c r="A8" s="28" t="s">
        <v>9</v>
      </c>
      <c r="B8" s="15" t="s">
        <v>27</v>
      </c>
      <c r="C8" s="16" t="s">
        <v>27</v>
      </c>
      <c r="D8" s="17"/>
      <c r="E8" s="18"/>
      <c r="F8" s="14" t="s">
        <v>27</v>
      </c>
      <c r="G8" s="16" t="s">
        <v>27</v>
      </c>
      <c r="H8" s="17"/>
      <c r="I8" s="18"/>
      <c r="J8" s="5"/>
      <c r="K8" s="6"/>
      <c r="L8" s="6"/>
      <c r="M8" s="6"/>
    </row>
    <row r="9" spans="1:13" ht="15" x14ac:dyDescent="0.25">
      <c r="A9" s="28" t="s">
        <v>10</v>
      </c>
      <c r="B9" s="15">
        <v>9</v>
      </c>
      <c r="C9" s="16">
        <f>B9/1000*E4</f>
        <v>0</v>
      </c>
      <c r="D9" s="17">
        <f>SUM(D10:D12)</f>
        <v>0</v>
      </c>
      <c r="E9" s="18">
        <f t="shared" ref="E9:E33" si="1">C9-D9</f>
        <v>0</v>
      </c>
      <c r="F9" s="14">
        <v>15</v>
      </c>
      <c r="G9" s="16">
        <f>F9/1000*I4</f>
        <v>0</v>
      </c>
      <c r="H9" s="17">
        <f>SUM(H10:H12)</f>
        <v>0</v>
      </c>
      <c r="I9" s="18">
        <f t="shared" si="0"/>
        <v>0</v>
      </c>
      <c r="J9" s="5"/>
      <c r="K9" s="6"/>
      <c r="L9" s="6"/>
      <c r="M9" s="6"/>
    </row>
    <row r="10" spans="1:13" s="9" customFormat="1" ht="11.1" customHeight="1" x14ac:dyDescent="0.2">
      <c r="A10" s="10" t="s">
        <v>11</v>
      </c>
      <c r="B10" s="22"/>
      <c r="C10" s="23"/>
      <c r="D10" s="24"/>
      <c r="E10" s="25"/>
      <c r="F10" s="26"/>
      <c r="G10" s="23"/>
      <c r="H10" s="24"/>
      <c r="I10" s="25"/>
      <c r="J10" s="7"/>
      <c r="K10" s="8"/>
      <c r="L10" s="8"/>
      <c r="M10" s="8"/>
    </row>
    <row r="11" spans="1:13" s="9" customFormat="1" ht="11.1" customHeight="1" x14ac:dyDescent="0.2">
      <c r="A11" s="10" t="s">
        <v>12</v>
      </c>
      <c r="B11" s="22"/>
      <c r="C11" s="23"/>
      <c r="D11" s="24"/>
      <c r="E11" s="25"/>
      <c r="F11" s="26"/>
      <c r="G11" s="23"/>
      <c r="H11" s="24"/>
      <c r="I11" s="25"/>
      <c r="J11" s="7"/>
      <c r="K11" s="8"/>
      <c r="L11" s="8"/>
      <c r="M11" s="8"/>
    </row>
    <row r="12" spans="1:13" s="9" customFormat="1" ht="11.1" customHeight="1" x14ac:dyDescent="0.2">
      <c r="A12" s="10" t="s">
        <v>80</v>
      </c>
      <c r="B12" s="22"/>
      <c r="C12" s="23"/>
      <c r="D12" s="24"/>
      <c r="E12" s="25"/>
      <c r="F12" s="26"/>
      <c r="G12" s="23"/>
      <c r="H12" s="24"/>
      <c r="I12" s="25"/>
      <c r="J12" s="7"/>
      <c r="K12" s="8"/>
      <c r="L12" s="8"/>
      <c r="M12" s="8"/>
    </row>
    <row r="13" spans="1:13" ht="15" x14ac:dyDescent="0.25">
      <c r="A13" s="28" t="s">
        <v>13</v>
      </c>
      <c r="B13" s="15">
        <v>0.75</v>
      </c>
      <c r="C13" s="16">
        <f>B13/1000*E4</f>
        <v>0</v>
      </c>
      <c r="D13" s="17"/>
      <c r="E13" s="18">
        <f t="shared" si="1"/>
        <v>0</v>
      </c>
      <c r="F13" s="14">
        <v>0.9</v>
      </c>
      <c r="G13" s="16">
        <f>F13/1000*I4</f>
        <v>0</v>
      </c>
      <c r="H13" s="17"/>
      <c r="I13" s="18">
        <f t="shared" si="0"/>
        <v>0</v>
      </c>
      <c r="J13" s="5"/>
      <c r="K13" s="6"/>
      <c r="L13" s="6"/>
      <c r="M13" s="6"/>
    </row>
    <row r="14" spans="1:13" ht="15" customHeight="1" x14ac:dyDescent="0.25">
      <c r="A14" s="28" t="s">
        <v>49</v>
      </c>
      <c r="B14" s="14">
        <v>1.5</v>
      </c>
      <c r="C14" s="16">
        <f>B14/1000*E4</f>
        <v>0</v>
      </c>
      <c r="D14" s="17"/>
      <c r="E14" s="18">
        <f t="shared" si="1"/>
        <v>0</v>
      </c>
      <c r="F14" s="14">
        <v>2.25</v>
      </c>
      <c r="G14" s="16">
        <f>F14/1000*I4</f>
        <v>0</v>
      </c>
      <c r="H14" s="17"/>
      <c r="I14" s="18">
        <f>G14-H14</f>
        <v>0</v>
      </c>
      <c r="J14" s="5"/>
      <c r="K14" s="6"/>
      <c r="L14" s="6"/>
      <c r="M14" s="6"/>
    </row>
    <row r="15" spans="1:13" ht="15" x14ac:dyDescent="0.25">
      <c r="A15" s="28" t="s">
        <v>14</v>
      </c>
      <c r="B15" s="15">
        <v>22.5</v>
      </c>
      <c r="C15" s="16">
        <f>B15/1000*E4</f>
        <v>0</v>
      </c>
      <c r="D15" s="17">
        <f>SUM(D16:D24)</f>
        <v>0</v>
      </c>
      <c r="E15" s="18">
        <f t="shared" si="1"/>
        <v>0</v>
      </c>
      <c r="F15" s="14">
        <v>32.25</v>
      </c>
      <c r="G15" s="16">
        <f>F15/1000*I4</f>
        <v>0</v>
      </c>
      <c r="H15" s="17">
        <f>SUM(H16:H24)</f>
        <v>0</v>
      </c>
      <c r="I15" s="18">
        <f>G15-H15</f>
        <v>0</v>
      </c>
      <c r="J15" s="5"/>
      <c r="K15" s="6"/>
      <c r="L15" s="6"/>
      <c r="M15" s="6"/>
    </row>
    <row r="16" spans="1:13" ht="11.1" customHeight="1" x14ac:dyDescent="0.25">
      <c r="A16" s="21" t="s">
        <v>15</v>
      </c>
      <c r="B16" s="15"/>
      <c r="C16" s="16"/>
      <c r="D16" s="17"/>
      <c r="E16" s="18"/>
      <c r="F16" s="14"/>
      <c r="G16" s="16"/>
      <c r="H16" s="17"/>
      <c r="I16" s="18"/>
      <c r="J16" s="5"/>
      <c r="K16" s="6"/>
      <c r="L16" s="6"/>
      <c r="M16" s="6"/>
    </row>
    <row r="17" spans="1:13" ht="11.1" customHeight="1" x14ac:dyDescent="0.25">
      <c r="A17" s="21" t="s">
        <v>16</v>
      </c>
      <c r="B17" s="15"/>
      <c r="C17" s="16"/>
      <c r="D17" s="17"/>
      <c r="E17" s="18"/>
      <c r="F17" s="14"/>
      <c r="G17" s="16"/>
      <c r="H17" s="17"/>
      <c r="I17" s="18"/>
      <c r="J17" s="5"/>
      <c r="K17" s="6"/>
      <c r="L17" s="6"/>
      <c r="M17" s="6"/>
    </row>
    <row r="18" spans="1:13" ht="11.1" customHeight="1" x14ac:dyDescent="0.25">
      <c r="A18" s="21" t="s">
        <v>53</v>
      </c>
      <c r="B18" s="15"/>
      <c r="C18" s="16"/>
      <c r="D18" s="17"/>
      <c r="E18" s="18"/>
      <c r="F18" s="14"/>
      <c r="G18" s="16"/>
      <c r="H18" s="17"/>
      <c r="I18" s="18"/>
      <c r="J18" s="5"/>
      <c r="K18" s="6"/>
      <c r="L18" s="6"/>
      <c r="M18" s="6"/>
    </row>
    <row r="19" spans="1:13" ht="11.1" customHeight="1" x14ac:dyDescent="0.25">
      <c r="A19" s="21" t="s">
        <v>17</v>
      </c>
      <c r="B19" s="15"/>
      <c r="C19" s="16"/>
      <c r="D19" s="17"/>
      <c r="E19" s="18"/>
      <c r="F19" s="14"/>
      <c r="G19" s="16"/>
      <c r="H19" s="17"/>
      <c r="I19" s="18"/>
      <c r="J19" s="5"/>
      <c r="K19" s="6"/>
      <c r="L19" s="6"/>
      <c r="M19" s="6"/>
    </row>
    <row r="20" spans="1:13" ht="11.1" customHeight="1" x14ac:dyDescent="0.25">
      <c r="A20" s="21" t="s">
        <v>54</v>
      </c>
      <c r="B20" s="15"/>
      <c r="C20" s="16"/>
      <c r="D20" s="17"/>
      <c r="E20" s="18"/>
      <c r="F20" s="14"/>
      <c r="G20" s="16"/>
      <c r="H20" s="17"/>
      <c r="I20" s="18"/>
      <c r="J20" s="5"/>
      <c r="K20" s="6"/>
      <c r="L20" s="6"/>
      <c r="M20" s="6"/>
    </row>
    <row r="21" spans="1:13" ht="11.1" customHeight="1" x14ac:dyDescent="0.25">
      <c r="A21" s="21" t="s">
        <v>55</v>
      </c>
      <c r="B21" s="15"/>
      <c r="C21" s="16"/>
      <c r="D21" s="17"/>
      <c r="E21" s="18"/>
      <c r="F21" s="14"/>
      <c r="G21" s="16"/>
      <c r="H21" s="17"/>
      <c r="I21" s="18"/>
      <c r="J21" s="5"/>
      <c r="K21" s="6"/>
      <c r="L21" s="6"/>
      <c r="M21" s="6"/>
    </row>
    <row r="22" spans="1:13" ht="11.1" customHeight="1" x14ac:dyDescent="0.25">
      <c r="A22" s="21" t="s">
        <v>18</v>
      </c>
      <c r="B22" s="15"/>
      <c r="C22" s="16"/>
      <c r="D22" s="17"/>
      <c r="E22" s="18"/>
      <c r="F22" s="14"/>
      <c r="G22" s="16"/>
      <c r="H22" s="17"/>
      <c r="I22" s="18"/>
      <c r="J22" s="5"/>
      <c r="K22" s="6"/>
      <c r="L22" s="6"/>
      <c r="M22" s="6"/>
    </row>
    <row r="23" spans="1:13" ht="11.1" customHeight="1" x14ac:dyDescent="0.25">
      <c r="A23" s="21" t="s">
        <v>19</v>
      </c>
      <c r="B23" s="15"/>
      <c r="C23" s="16"/>
      <c r="D23" s="17"/>
      <c r="E23" s="18"/>
      <c r="F23" s="14"/>
      <c r="G23" s="16"/>
      <c r="H23" s="17"/>
      <c r="I23" s="18"/>
      <c r="J23" s="5"/>
      <c r="K23" s="6"/>
      <c r="L23" s="6"/>
      <c r="M23" s="6"/>
    </row>
    <row r="24" spans="1:13" ht="11.1" customHeight="1" x14ac:dyDescent="0.25">
      <c r="A24" s="21" t="s">
        <v>56</v>
      </c>
      <c r="B24" s="15"/>
      <c r="C24" s="16"/>
      <c r="D24" s="17"/>
      <c r="E24" s="18"/>
      <c r="F24" s="14"/>
      <c r="G24" s="16"/>
      <c r="H24" s="17"/>
      <c r="I24" s="18"/>
      <c r="J24" s="5"/>
      <c r="K24" s="6"/>
      <c r="L24" s="6"/>
      <c r="M24" s="6"/>
    </row>
    <row r="25" spans="1:13" ht="15" x14ac:dyDescent="0.25">
      <c r="A25" s="28" t="s">
        <v>20</v>
      </c>
      <c r="B25" s="15">
        <v>15</v>
      </c>
      <c r="C25" s="16">
        <f>B25/1000*E4</f>
        <v>0</v>
      </c>
      <c r="D25" s="17"/>
      <c r="E25" s="18">
        <f t="shared" si="1"/>
        <v>0</v>
      </c>
      <c r="F25" s="14">
        <v>18</v>
      </c>
      <c r="G25" s="16">
        <f>F25/1000*I4</f>
        <v>0</v>
      </c>
      <c r="H25" s="17"/>
      <c r="I25" s="18">
        <f t="shared" si="0"/>
        <v>0</v>
      </c>
      <c r="J25" s="5"/>
      <c r="K25" s="6"/>
      <c r="L25" s="6"/>
      <c r="M25" s="6"/>
    </row>
    <row r="26" spans="1:13" ht="15" x14ac:dyDescent="0.25">
      <c r="A26" s="28" t="s">
        <v>21</v>
      </c>
      <c r="B26" s="15">
        <v>6</v>
      </c>
      <c r="C26" s="16">
        <f>B26/1000*E4</f>
        <v>0</v>
      </c>
      <c r="D26" s="17"/>
      <c r="E26" s="18">
        <f t="shared" si="1"/>
        <v>0</v>
      </c>
      <c r="F26" s="14">
        <v>9</v>
      </c>
      <c r="G26" s="16">
        <f>F26/1000*I4</f>
        <v>0</v>
      </c>
      <c r="H26" s="17"/>
      <c r="I26" s="18">
        <f t="shared" si="0"/>
        <v>0</v>
      </c>
      <c r="J26" s="5"/>
      <c r="K26" s="6"/>
      <c r="L26" s="6"/>
      <c r="M26" s="6"/>
    </row>
    <row r="27" spans="1:13" ht="15" x14ac:dyDescent="0.25">
      <c r="A27" s="28" t="s">
        <v>22</v>
      </c>
      <c r="B27" s="15">
        <v>6.75</v>
      </c>
      <c r="C27" s="16">
        <f>B27/1000*E4</f>
        <v>0</v>
      </c>
      <c r="D27" s="17"/>
      <c r="E27" s="18">
        <f t="shared" si="1"/>
        <v>0</v>
      </c>
      <c r="F27" s="14">
        <v>8.25</v>
      </c>
      <c r="G27" s="16">
        <f>F27/1000*I4</f>
        <v>0</v>
      </c>
      <c r="H27" s="17"/>
      <c r="I27" s="18">
        <f t="shared" si="0"/>
        <v>0</v>
      </c>
      <c r="J27" s="5"/>
      <c r="K27" s="6"/>
      <c r="L27" s="6"/>
      <c r="M27" s="6"/>
    </row>
    <row r="28" spans="1:13" ht="15" customHeight="1" x14ac:dyDescent="0.25">
      <c r="A28" s="28" t="s">
        <v>23</v>
      </c>
      <c r="B28" s="15">
        <v>13.5</v>
      </c>
      <c r="C28" s="16">
        <f>B28/1000*E4</f>
        <v>0</v>
      </c>
      <c r="D28" s="17"/>
      <c r="E28" s="18">
        <f t="shared" si="1"/>
        <v>0</v>
      </c>
      <c r="F28" s="14">
        <v>15.75</v>
      </c>
      <c r="G28" s="16">
        <f>F28/1000*I4</f>
        <v>0</v>
      </c>
      <c r="H28" s="17"/>
      <c r="I28" s="18">
        <f t="shared" si="0"/>
        <v>0</v>
      </c>
      <c r="J28" s="5"/>
      <c r="K28" s="6"/>
      <c r="L28" s="6"/>
      <c r="M28" s="6"/>
    </row>
    <row r="29" spans="1:13" ht="15" customHeight="1" x14ac:dyDescent="0.25">
      <c r="A29" s="28" t="s">
        <v>24</v>
      </c>
      <c r="B29" s="15">
        <v>292.5</v>
      </c>
      <c r="C29" s="16">
        <f>B29/1000*E4</f>
        <v>0</v>
      </c>
      <c r="D29" s="17">
        <f>SUM(D30:D31)</f>
        <v>0</v>
      </c>
      <c r="E29" s="18">
        <f t="shared" si="1"/>
        <v>0</v>
      </c>
      <c r="F29" s="14">
        <v>337.5</v>
      </c>
      <c r="G29" s="16">
        <f>F29/1000*I4</f>
        <v>0</v>
      </c>
      <c r="H29" s="17">
        <f>SUM(H30:H31)</f>
        <v>0</v>
      </c>
      <c r="I29" s="18">
        <f t="shared" si="0"/>
        <v>0</v>
      </c>
      <c r="J29" s="5"/>
      <c r="K29" s="6"/>
      <c r="L29" s="6"/>
      <c r="M29" s="6"/>
    </row>
    <row r="30" spans="1:13" s="9" customFormat="1" ht="11.1" customHeight="1" x14ac:dyDescent="0.2">
      <c r="A30" s="10" t="s">
        <v>78</v>
      </c>
      <c r="B30" s="22"/>
      <c r="C30" s="23"/>
      <c r="D30" s="24"/>
      <c r="E30" s="25"/>
      <c r="F30" s="26"/>
      <c r="G30" s="23"/>
      <c r="H30" s="24"/>
      <c r="I30" s="25"/>
      <c r="J30" s="7"/>
      <c r="K30" s="8"/>
      <c r="L30" s="8"/>
      <c r="M30" s="8"/>
    </row>
    <row r="31" spans="1:13" s="9" customFormat="1" ht="11.1" customHeight="1" x14ac:dyDescent="0.2">
      <c r="A31" s="10" t="s">
        <v>79</v>
      </c>
      <c r="B31" s="22"/>
      <c r="C31" s="23"/>
      <c r="D31" s="24"/>
      <c r="E31" s="25"/>
      <c r="F31" s="26"/>
      <c r="G31" s="23"/>
      <c r="H31" s="24"/>
      <c r="I31" s="25"/>
      <c r="J31" s="7"/>
      <c r="K31" s="8"/>
      <c r="L31" s="8"/>
      <c r="M31" s="8"/>
    </row>
    <row r="32" spans="1:13" ht="15" customHeight="1" x14ac:dyDescent="0.25">
      <c r="A32" s="28" t="s">
        <v>25</v>
      </c>
      <c r="B32" s="15">
        <v>18.75</v>
      </c>
      <c r="C32" s="16">
        <f>B32/1000*E4</f>
        <v>0</v>
      </c>
      <c r="D32" s="17"/>
      <c r="E32" s="18">
        <f t="shared" si="1"/>
        <v>0</v>
      </c>
      <c r="F32" s="14">
        <v>21.75</v>
      </c>
      <c r="G32" s="16">
        <f>F32/1000*I4</f>
        <v>0</v>
      </c>
      <c r="H32" s="17"/>
      <c r="I32" s="18">
        <f t="shared" si="0"/>
        <v>0</v>
      </c>
      <c r="J32" s="5"/>
      <c r="K32" s="6"/>
      <c r="L32" s="6"/>
      <c r="M32" s="6"/>
    </row>
    <row r="33" spans="1:13" ht="15" customHeight="1" x14ac:dyDescent="0.25">
      <c r="A33" s="28" t="s">
        <v>50</v>
      </c>
      <c r="B33" s="15">
        <v>37.5</v>
      </c>
      <c r="C33" s="16">
        <f>B33/1000*E4</f>
        <v>0</v>
      </c>
      <c r="D33" s="17"/>
      <c r="E33" s="18">
        <f t="shared" si="1"/>
        <v>0</v>
      </c>
      <c r="F33" s="14">
        <v>41.25</v>
      </c>
      <c r="G33" s="16">
        <f>F33/1000*I4</f>
        <v>0</v>
      </c>
      <c r="H33" s="17"/>
      <c r="I33" s="18">
        <f t="shared" si="0"/>
        <v>0</v>
      </c>
      <c r="J33" s="5"/>
      <c r="K33" s="6"/>
      <c r="L33" s="6"/>
      <c r="M33" s="6"/>
    </row>
    <row r="34" spans="1:13" ht="15" x14ac:dyDescent="0.25">
      <c r="A34" s="29" t="s">
        <v>26</v>
      </c>
      <c r="B34" s="15" t="s">
        <v>27</v>
      </c>
      <c r="C34" s="16" t="s">
        <v>27</v>
      </c>
      <c r="D34" s="17"/>
      <c r="E34" s="18"/>
      <c r="F34" s="14">
        <v>37.5</v>
      </c>
      <c r="G34" s="16">
        <f>F34/1000*I4</f>
        <v>0</v>
      </c>
      <c r="H34" s="17"/>
      <c r="I34" s="18">
        <f t="shared" si="0"/>
        <v>0</v>
      </c>
      <c r="J34" s="5"/>
      <c r="K34" s="6"/>
      <c r="L34" s="6"/>
      <c r="M34" s="6"/>
    </row>
    <row r="35" spans="1:13" ht="15" customHeight="1" x14ac:dyDescent="0.25">
      <c r="A35" s="28" t="s">
        <v>51</v>
      </c>
      <c r="B35" s="15">
        <v>135</v>
      </c>
      <c r="C35" s="16">
        <f>B35/1000*E4</f>
        <v>0</v>
      </c>
      <c r="D35" s="17">
        <f>SUM(D36:D46)</f>
        <v>0</v>
      </c>
      <c r="E35" s="18">
        <f t="shared" ref="E35:E79" si="2">C35-D35</f>
        <v>0</v>
      </c>
      <c r="F35" s="14">
        <v>165</v>
      </c>
      <c r="G35" s="16">
        <f>F35/1000*I4</f>
        <v>0</v>
      </c>
      <c r="H35" s="17">
        <f>SUM(H36:H46)</f>
        <v>0</v>
      </c>
      <c r="I35" s="18">
        <f t="shared" si="0"/>
        <v>0</v>
      </c>
      <c r="J35" s="5"/>
      <c r="K35" s="6"/>
      <c r="L35" s="6"/>
      <c r="M35" s="6"/>
    </row>
    <row r="36" spans="1:13" ht="11.1" customHeight="1" x14ac:dyDescent="0.25">
      <c r="A36" s="21" t="s">
        <v>61</v>
      </c>
      <c r="B36" s="15"/>
      <c r="C36" s="16"/>
      <c r="D36" s="17"/>
      <c r="E36" s="18"/>
      <c r="F36" s="14"/>
      <c r="G36" s="16"/>
      <c r="H36" s="17"/>
      <c r="I36" s="18"/>
      <c r="J36" s="5"/>
      <c r="K36" s="6"/>
      <c r="L36" s="6"/>
      <c r="M36" s="6"/>
    </row>
    <row r="37" spans="1:13" ht="11.1" customHeight="1" x14ac:dyDescent="0.25">
      <c r="A37" s="21" t="s">
        <v>28</v>
      </c>
      <c r="B37" s="15"/>
      <c r="C37" s="16"/>
      <c r="D37" s="17"/>
      <c r="E37" s="18"/>
      <c r="F37" s="14"/>
      <c r="G37" s="16"/>
      <c r="H37" s="17"/>
      <c r="I37" s="18"/>
      <c r="J37" s="5"/>
      <c r="K37" s="6"/>
      <c r="L37" s="6"/>
      <c r="M37" s="6"/>
    </row>
    <row r="38" spans="1:13" ht="11.1" customHeight="1" x14ac:dyDescent="0.25">
      <c r="A38" s="21" t="s">
        <v>62</v>
      </c>
      <c r="B38" s="15"/>
      <c r="C38" s="16"/>
      <c r="D38" s="17"/>
      <c r="E38" s="18"/>
      <c r="F38" s="14"/>
      <c r="G38" s="16"/>
      <c r="H38" s="17"/>
      <c r="I38" s="18"/>
      <c r="J38" s="5"/>
      <c r="K38" s="6"/>
      <c r="L38" s="6"/>
      <c r="M38" s="6"/>
    </row>
    <row r="39" spans="1:13" ht="11.1" customHeight="1" x14ac:dyDescent="0.25">
      <c r="A39" s="21" t="s">
        <v>29</v>
      </c>
      <c r="B39" s="15"/>
      <c r="C39" s="16"/>
      <c r="D39" s="17"/>
      <c r="E39" s="18"/>
      <c r="F39" s="14"/>
      <c r="G39" s="16"/>
      <c r="H39" s="17"/>
      <c r="I39" s="18"/>
      <c r="J39" s="5"/>
      <c r="K39" s="6"/>
      <c r="L39" s="6"/>
      <c r="M39" s="6"/>
    </row>
    <row r="40" spans="1:13" ht="11.1" customHeight="1" x14ac:dyDescent="0.25">
      <c r="A40" s="21" t="s">
        <v>30</v>
      </c>
      <c r="B40" s="15"/>
      <c r="C40" s="16"/>
      <c r="D40" s="17"/>
      <c r="E40" s="18"/>
      <c r="F40" s="14"/>
      <c r="G40" s="16"/>
      <c r="H40" s="17"/>
      <c r="I40" s="18"/>
      <c r="J40" s="5"/>
      <c r="K40" s="6"/>
      <c r="L40" s="6"/>
      <c r="M40" s="6"/>
    </row>
    <row r="41" spans="1:13" ht="11.1" customHeight="1" x14ac:dyDescent="0.25">
      <c r="A41" s="21" t="s">
        <v>57</v>
      </c>
      <c r="B41" s="15"/>
      <c r="C41" s="16"/>
      <c r="D41" s="17"/>
      <c r="E41" s="18"/>
      <c r="F41" s="14"/>
      <c r="G41" s="16"/>
      <c r="H41" s="17"/>
      <c r="I41" s="18"/>
      <c r="J41" s="5"/>
      <c r="K41" s="6"/>
      <c r="L41" s="6"/>
      <c r="M41" s="6"/>
    </row>
    <row r="42" spans="1:13" ht="11.1" customHeight="1" x14ac:dyDescent="0.25">
      <c r="A42" s="21" t="s">
        <v>60</v>
      </c>
      <c r="B42" s="15"/>
      <c r="C42" s="16"/>
      <c r="D42" s="17"/>
      <c r="E42" s="18"/>
      <c r="F42" s="14"/>
      <c r="G42" s="16"/>
      <c r="H42" s="17"/>
      <c r="I42" s="18"/>
      <c r="J42" s="5"/>
      <c r="K42" s="6"/>
      <c r="L42" s="6"/>
      <c r="M42" s="6"/>
    </row>
    <row r="43" spans="1:13" ht="11.1" customHeight="1" x14ac:dyDescent="0.25">
      <c r="A43" s="21" t="s">
        <v>58</v>
      </c>
      <c r="B43" s="15"/>
      <c r="C43" s="16"/>
      <c r="D43" s="17"/>
      <c r="E43" s="18"/>
      <c r="F43" s="14"/>
      <c r="G43" s="16"/>
      <c r="H43" s="17"/>
      <c r="I43" s="18"/>
      <c r="J43" s="5"/>
      <c r="K43" s="6"/>
      <c r="L43" s="6"/>
      <c r="M43" s="6"/>
    </row>
    <row r="44" spans="1:13" ht="11.1" customHeight="1" x14ac:dyDescent="0.25">
      <c r="A44" s="21" t="s">
        <v>31</v>
      </c>
      <c r="B44" s="15"/>
      <c r="C44" s="16"/>
      <c r="D44" s="17"/>
      <c r="E44" s="18"/>
      <c r="F44" s="14"/>
      <c r="G44" s="16"/>
      <c r="H44" s="17"/>
      <c r="I44" s="18"/>
      <c r="J44" s="5"/>
      <c r="K44" s="6"/>
      <c r="L44" s="6"/>
      <c r="M44" s="6"/>
    </row>
    <row r="45" spans="1:13" ht="11.1" customHeight="1" x14ac:dyDescent="0.25">
      <c r="A45" s="21" t="s">
        <v>63</v>
      </c>
      <c r="B45" s="15"/>
      <c r="C45" s="16"/>
      <c r="D45" s="17"/>
      <c r="E45" s="18"/>
      <c r="F45" s="14"/>
      <c r="G45" s="16"/>
      <c r="H45" s="17"/>
      <c r="I45" s="18"/>
      <c r="J45" s="5"/>
      <c r="K45" s="6"/>
      <c r="L45" s="6"/>
      <c r="M45" s="6"/>
    </row>
    <row r="46" spans="1:13" ht="11.1" customHeight="1" x14ac:dyDescent="0.25">
      <c r="A46" s="21" t="s">
        <v>59</v>
      </c>
      <c r="B46" s="15"/>
      <c r="C46" s="16"/>
      <c r="D46" s="17"/>
      <c r="E46" s="18"/>
      <c r="F46" s="14"/>
      <c r="G46" s="16"/>
      <c r="H46" s="17"/>
      <c r="I46" s="18"/>
      <c r="J46" s="5"/>
      <c r="K46" s="6"/>
      <c r="L46" s="6"/>
      <c r="M46" s="6"/>
    </row>
    <row r="47" spans="1:13" ht="15" x14ac:dyDescent="0.25">
      <c r="A47" s="28" t="s">
        <v>32</v>
      </c>
      <c r="B47" s="15">
        <v>24</v>
      </c>
      <c r="C47" s="16">
        <f>B47/1000*E4</f>
        <v>0</v>
      </c>
      <c r="D47" s="17">
        <f>SUM(D48:D50)</f>
        <v>0</v>
      </c>
      <c r="E47" s="18">
        <f t="shared" si="2"/>
        <v>0</v>
      </c>
      <c r="F47" s="14">
        <v>27.75</v>
      </c>
      <c r="G47" s="16">
        <f>F47/1000*I4</f>
        <v>0</v>
      </c>
      <c r="H47" s="17">
        <f>SUM(H48:H50)</f>
        <v>0</v>
      </c>
      <c r="I47" s="18">
        <f t="shared" si="0"/>
        <v>0</v>
      </c>
      <c r="J47" s="5"/>
      <c r="K47" s="6"/>
      <c r="L47" s="6"/>
      <c r="M47" s="6"/>
    </row>
    <row r="48" spans="1:13" s="9" customFormat="1" ht="11.1" customHeight="1" x14ac:dyDescent="0.2">
      <c r="A48" s="21" t="s">
        <v>64</v>
      </c>
      <c r="B48" s="22"/>
      <c r="C48" s="23"/>
      <c r="D48" s="24"/>
      <c r="E48" s="25"/>
      <c r="F48" s="26"/>
      <c r="G48" s="23"/>
      <c r="H48" s="24"/>
      <c r="I48" s="25"/>
      <c r="J48" s="7"/>
      <c r="K48" s="8"/>
      <c r="L48" s="8"/>
      <c r="M48" s="8"/>
    </row>
    <row r="49" spans="1:13" s="9" customFormat="1" ht="11.1" customHeight="1" x14ac:dyDescent="0.2">
      <c r="A49" s="21" t="s">
        <v>65</v>
      </c>
      <c r="B49" s="22"/>
      <c r="C49" s="23"/>
      <c r="D49" s="24"/>
      <c r="E49" s="25"/>
      <c r="F49" s="26"/>
      <c r="G49" s="23"/>
      <c r="H49" s="24"/>
      <c r="I49" s="25"/>
      <c r="J49" s="7"/>
      <c r="K49" s="8"/>
      <c r="L49" s="8"/>
      <c r="M49" s="8"/>
    </row>
    <row r="50" spans="1:13" s="9" customFormat="1" ht="11.1" customHeight="1" x14ac:dyDescent="0.2">
      <c r="A50" s="21" t="s">
        <v>66</v>
      </c>
      <c r="B50" s="22"/>
      <c r="C50" s="23"/>
      <c r="D50" s="24"/>
      <c r="E50" s="25"/>
      <c r="F50" s="26"/>
      <c r="G50" s="23"/>
      <c r="H50" s="24"/>
      <c r="I50" s="25"/>
      <c r="J50" s="7"/>
      <c r="K50" s="8"/>
      <c r="L50" s="8"/>
      <c r="M50" s="8"/>
    </row>
    <row r="51" spans="1:13" ht="15" x14ac:dyDescent="0.25">
      <c r="A51" s="28" t="s">
        <v>33</v>
      </c>
      <c r="B51" s="15">
        <v>18.75</v>
      </c>
      <c r="C51" s="16">
        <f>B51/1000*E4</f>
        <v>0</v>
      </c>
      <c r="D51" s="17"/>
      <c r="E51" s="18">
        <f t="shared" si="2"/>
        <v>0</v>
      </c>
      <c r="F51" s="14">
        <v>22.5</v>
      </c>
      <c r="G51" s="16">
        <f>F51/1000*I4</f>
        <v>0</v>
      </c>
      <c r="H51" s="17"/>
      <c r="I51" s="18">
        <f t="shared" si="0"/>
        <v>0</v>
      </c>
      <c r="J51" s="5"/>
      <c r="K51" s="6"/>
      <c r="L51" s="6"/>
      <c r="M51" s="6"/>
    </row>
    <row r="52" spans="1:13" ht="15" x14ac:dyDescent="0.25">
      <c r="A52" s="28" t="s">
        <v>34</v>
      </c>
      <c r="B52" s="15">
        <v>6.75</v>
      </c>
      <c r="C52" s="16">
        <f>B52/1000*E4</f>
        <v>0</v>
      </c>
      <c r="D52" s="17"/>
      <c r="E52" s="18">
        <f t="shared" si="2"/>
        <v>0</v>
      </c>
      <c r="F52" s="14">
        <v>8.25</v>
      </c>
      <c r="G52" s="16">
        <f>F52/1000*I4</f>
        <v>0</v>
      </c>
      <c r="H52" s="17"/>
      <c r="I52" s="18">
        <f t="shared" si="0"/>
        <v>0</v>
      </c>
      <c r="J52" s="5"/>
      <c r="K52" s="6"/>
      <c r="L52" s="6"/>
      <c r="M52" s="6"/>
    </row>
    <row r="53" spans="1:13" ht="15" x14ac:dyDescent="0.25">
      <c r="A53" s="28" t="s">
        <v>81</v>
      </c>
      <c r="B53" s="15">
        <v>75</v>
      </c>
      <c r="C53" s="16">
        <f>B53/1000*E4</f>
        <v>0</v>
      </c>
      <c r="D53" s="17"/>
      <c r="E53" s="18">
        <f t="shared" si="2"/>
        <v>0</v>
      </c>
      <c r="F53" s="14">
        <v>75</v>
      </c>
      <c r="G53" s="16">
        <f>F53/1000*I4</f>
        <v>0</v>
      </c>
      <c r="H53" s="17"/>
      <c r="I53" s="18">
        <f t="shared" si="0"/>
        <v>0</v>
      </c>
      <c r="J53" s="5"/>
      <c r="K53" s="6"/>
      <c r="L53" s="6"/>
      <c r="M53" s="6"/>
    </row>
    <row r="54" spans="1:13" ht="15" x14ac:dyDescent="0.25">
      <c r="A54" s="28" t="s">
        <v>35</v>
      </c>
      <c r="B54" s="15">
        <v>2.25</v>
      </c>
      <c r="C54" s="16">
        <f>B54/1000*E4</f>
        <v>0</v>
      </c>
      <c r="D54" s="17"/>
      <c r="E54" s="18">
        <f t="shared" si="2"/>
        <v>0</v>
      </c>
      <c r="F54" s="14">
        <v>3.75</v>
      </c>
      <c r="G54" s="16">
        <f>F54/1000*I4</f>
        <v>0</v>
      </c>
      <c r="H54" s="17"/>
      <c r="I54" s="18">
        <f t="shared" si="0"/>
        <v>0</v>
      </c>
      <c r="J54" s="5"/>
      <c r="K54" s="6"/>
      <c r="L54" s="6"/>
      <c r="M54" s="6"/>
    </row>
    <row r="55" spans="1:13" ht="15" customHeight="1" x14ac:dyDescent="0.25">
      <c r="A55" s="28" t="s">
        <v>52</v>
      </c>
      <c r="B55" s="14">
        <v>15</v>
      </c>
      <c r="C55" s="16">
        <f>B55/1000*E4</f>
        <v>0</v>
      </c>
      <c r="D55" s="17">
        <f>SUM(D56:D58)</f>
        <v>0</v>
      </c>
      <c r="E55" s="18">
        <f t="shared" si="2"/>
        <v>0</v>
      </c>
      <c r="F55" s="14">
        <v>18.75</v>
      </c>
      <c r="G55" s="16">
        <f>F55/1000*I4</f>
        <v>0</v>
      </c>
      <c r="H55" s="17">
        <f>SUM(H56:H58)</f>
        <v>0</v>
      </c>
      <c r="I55" s="18">
        <f t="shared" si="0"/>
        <v>0</v>
      </c>
      <c r="J55" s="5"/>
      <c r="K55" s="6"/>
      <c r="L55" s="6"/>
      <c r="M55" s="6"/>
    </row>
    <row r="56" spans="1:13" s="9" customFormat="1" ht="11.1" customHeight="1" x14ac:dyDescent="0.2">
      <c r="A56" s="10" t="s">
        <v>73</v>
      </c>
      <c r="B56" s="26"/>
      <c r="C56" s="23"/>
      <c r="D56" s="24"/>
      <c r="E56" s="25"/>
      <c r="F56" s="26"/>
      <c r="G56" s="23"/>
      <c r="H56" s="24"/>
      <c r="I56" s="25"/>
      <c r="J56" s="7"/>
      <c r="K56" s="8"/>
      <c r="L56" s="8"/>
      <c r="M56" s="8"/>
    </row>
    <row r="57" spans="1:13" s="9" customFormat="1" ht="11.1" customHeight="1" x14ac:dyDescent="0.2">
      <c r="A57" s="10" t="s">
        <v>74</v>
      </c>
      <c r="B57" s="26"/>
      <c r="C57" s="23"/>
      <c r="D57" s="24"/>
      <c r="E57" s="25"/>
      <c r="F57" s="26"/>
      <c r="G57" s="23"/>
      <c r="H57" s="24"/>
      <c r="I57" s="25"/>
      <c r="J57" s="7"/>
      <c r="K57" s="8"/>
      <c r="L57" s="8"/>
      <c r="M57" s="8"/>
    </row>
    <row r="58" spans="1:13" s="9" customFormat="1" ht="11.1" customHeight="1" x14ac:dyDescent="0.2">
      <c r="A58" s="10" t="s">
        <v>75</v>
      </c>
      <c r="B58" s="26"/>
      <c r="C58" s="23"/>
      <c r="D58" s="24"/>
      <c r="E58" s="25"/>
      <c r="F58" s="26"/>
      <c r="G58" s="23"/>
      <c r="H58" s="24"/>
      <c r="I58" s="25"/>
      <c r="J58" s="7"/>
      <c r="K58" s="8"/>
      <c r="L58" s="8"/>
      <c r="M58" s="8"/>
    </row>
    <row r="59" spans="1:13" ht="15" x14ac:dyDescent="0.25">
      <c r="A59" s="20" t="s">
        <v>36</v>
      </c>
      <c r="B59" s="15">
        <v>6.75</v>
      </c>
      <c r="C59" s="16">
        <f>B59/1000*E4</f>
        <v>0</v>
      </c>
      <c r="D59" s="17">
        <f>SUM(D60:D62)</f>
        <v>0</v>
      </c>
      <c r="E59" s="18">
        <f t="shared" si="2"/>
        <v>0</v>
      </c>
      <c r="F59" s="14">
        <v>8.25</v>
      </c>
      <c r="G59" s="16">
        <f>F59/1000*I4</f>
        <v>0</v>
      </c>
      <c r="H59" s="17">
        <f>SUM(H60:H62)</f>
        <v>0</v>
      </c>
      <c r="I59" s="18">
        <f t="shared" si="0"/>
        <v>0</v>
      </c>
      <c r="J59" s="5"/>
      <c r="K59" s="6"/>
      <c r="L59" s="6"/>
      <c r="M59" s="6"/>
    </row>
    <row r="60" spans="1:13" ht="11.1" customHeight="1" x14ac:dyDescent="0.25">
      <c r="A60" s="27" t="s">
        <v>37</v>
      </c>
      <c r="B60" s="22"/>
      <c r="C60" s="23"/>
      <c r="D60" s="24"/>
      <c r="E60" s="25"/>
      <c r="F60" s="26"/>
      <c r="G60" s="23"/>
      <c r="H60" s="24"/>
      <c r="I60" s="25"/>
      <c r="J60" s="5"/>
      <c r="K60" s="6"/>
      <c r="L60" s="6"/>
      <c r="M60" s="6"/>
    </row>
    <row r="61" spans="1:13" ht="11.1" customHeight="1" x14ac:dyDescent="0.25">
      <c r="A61" s="27" t="s">
        <v>38</v>
      </c>
      <c r="B61" s="22"/>
      <c r="C61" s="23"/>
      <c r="D61" s="24"/>
      <c r="E61" s="25"/>
      <c r="F61" s="26"/>
      <c r="G61" s="23"/>
      <c r="H61" s="24"/>
      <c r="I61" s="25"/>
      <c r="J61" s="5"/>
      <c r="K61" s="6"/>
      <c r="L61" s="6"/>
      <c r="M61" s="6"/>
    </row>
    <row r="62" spans="1:13" ht="11.1" customHeight="1" x14ac:dyDescent="0.25">
      <c r="A62" s="27" t="s">
        <v>67</v>
      </c>
      <c r="B62" s="22"/>
      <c r="C62" s="23"/>
      <c r="D62" s="24"/>
      <c r="E62" s="25"/>
      <c r="F62" s="26"/>
      <c r="G62" s="23"/>
      <c r="H62" s="24"/>
      <c r="I62" s="25"/>
      <c r="J62" s="5"/>
      <c r="K62" s="6"/>
      <c r="L62" s="6"/>
      <c r="M62" s="6"/>
    </row>
    <row r="63" spans="1:13" ht="15" x14ac:dyDescent="0.25">
      <c r="A63" s="20" t="s">
        <v>39</v>
      </c>
      <c r="B63" s="15">
        <v>3</v>
      </c>
      <c r="C63" s="16">
        <f>B63/1000*E4</f>
        <v>0</v>
      </c>
      <c r="D63" s="17"/>
      <c r="E63" s="18">
        <f t="shared" si="2"/>
        <v>0</v>
      </c>
      <c r="F63" s="14">
        <v>4.5</v>
      </c>
      <c r="G63" s="16">
        <f>F63/1000*I4</f>
        <v>0</v>
      </c>
      <c r="H63" s="17"/>
      <c r="I63" s="18">
        <f t="shared" si="0"/>
        <v>0</v>
      </c>
      <c r="J63" s="5"/>
      <c r="K63" s="6"/>
      <c r="L63" s="6"/>
      <c r="M63" s="6"/>
    </row>
    <row r="64" spans="1:13" ht="15" x14ac:dyDescent="0.25">
      <c r="A64" s="20" t="s">
        <v>40</v>
      </c>
      <c r="B64" s="15">
        <v>22.5</v>
      </c>
      <c r="C64" s="16">
        <f>B64/1000*E4</f>
        <v>0</v>
      </c>
      <c r="D64" s="17">
        <f>SUM(D65:D66)</f>
        <v>0</v>
      </c>
      <c r="E64" s="18">
        <f t="shared" si="2"/>
        <v>0</v>
      </c>
      <c r="F64" s="14">
        <v>30</v>
      </c>
      <c r="G64" s="16">
        <f>F64/1000*I4</f>
        <v>0</v>
      </c>
      <c r="H64" s="17">
        <f>SUM(H65:H66)</f>
        <v>0</v>
      </c>
      <c r="I64" s="18">
        <f t="shared" si="0"/>
        <v>0</v>
      </c>
      <c r="J64" s="5"/>
      <c r="K64" s="6"/>
      <c r="L64" s="6"/>
      <c r="M64" s="6"/>
    </row>
    <row r="65" spans="1:13" s="9" customFormat="1" ht="11.1" customHeight="1" x14ac:dyDescent="0.2">
      <c r="A65" s="27" t="s">
        <v>76</v>
      </c>
      <c r="B65" s="22"/>
      <c r="C65" s="23"/>
      <c r="D65" s="24"/>
      <c r="E65" s="25"/>
      <c r="F65" s="26"/>
      <c r="G65" s="23"/>
      <c r="H65" s="24"/>
      <c r="I65" s="25"/>
      <c r="J65" s="7"/>
      <c r="K65" s="8"/>
      <c r="L65" s="8"/>
      <c r="M65" s="8"/>
    </row>
    <row r="66" spans="1:13" s="9" customFormat="1" ht="11.1" customHeight="1" x14ac:dyDescent="0.2">
      <c r="A66" s="27" t="s">
        <v>77</v>
      </c>
      <c r="B66" s="22"/>
      <c r="C66" s="23"/>
      <c r="D66" s="24"/>
      <c r="E66" s="25"/>
      <c r="F66" s="26"/>
      <c r="G66" s="23"/>
      <c r="H66" s="24"/>
      <c r="I66" s="25"/>
      <c r="J66" s="7"/>
      <c r="K66" s="8"/>
      <c r="L66" s="8"/>
      <c r="M66" s="8"/>
    </row>
    <row r="67" spans="1:13" ht="15" customHeight="1" x14ac:dyDescent="0.25">
      <c r="A67" s="20" t="s">
        <v>41</v>
      </c>
      <c r="B67" s="15">
        <v>71.25</v>
      </c>
      <c r="C67" s="16">
        <f>B67/1000*E4</f>
        <v>0</v>
      </c>
      <c r="D67" s="17">
        <f>SUM(D68:D75)</f>
        <v>0</v>
      </c>
      <c r="E67" s="18">
        <f t="shared" si="2"/>
        <v>0</v>
      </c>
      <c r="F67" s="14">
        <v>75</v>
      </c>
      <c r="G67" s="16">
        <f>F67/1000*I4</f>
        <v>0</v>
      </c>
      <c r="H67" s="17">
        <f>SUM(H68:H75)</f>
        <v>0</v>
      </c>
      <c r="I67" s="18">
        <f t="shared" si="0"/>
        <v>0</v>
      </c>
      <c r="J67" s="5"/>
      <c r="K67" s="6"/>
      <c r="L67" s="6"/>
      <c r="M67" s="6"/>
    </row>
    <row r="68" spans="1:13" ht="11.1" customHeight="1" x14ac:dyDescent="0.25">
      <c r="A68" s="21" t="s">
        <v>42</v>
      </c>
      <c r="B68" s="15"/>
      <c r="C68" s="16"/>
      <c r="D68" s="17"/>
      <c r="E68" s="18"/>
      <c r="F68" s="14"/>
      <c r="G68" s="16"/>
      <c r="H68" s="17"/>
      <c r="I68" s="18"/>
      <c r="J68" s="5"/>
      <c r="K68" s="6"/>
      <c r="L68" s="6"/>
      <c r="M68" s="6"/>
    </row>
    <row r="69" spans="1:13" ht="11.1" customHeight="1" x14ac:dyDescent="0.25">
      <c r="A69" s="21" t="s">
        <v>68</v>
      </c>
      <c r="B69" s="15"/>
      <c r="C69" s="16"/>
      <c r="D69" s="17"/>
      <c r="E69" s="18"/>
      <c r="F69" s="14"/>
      <c r="G69" s="16"/>
      <c r="H69" s="17"/>
      <c r="I69" s="18"/>
      <c r="J69" s="5"/>
      <c r="K69" s="6"/>
      <c r="L69" s="6"/>
      <c r="M69" s="6"/>
    </row>
    <row r="70" spans="1:13" ht="11.1" customHeight="1" x14ac:dyDescent="0.25">
      <c r="A70" s="21" t="s">
        <v>69</v>
      </c>
      <c r="B70" s="15"/>
      <c r="C70" s="16"/>
      <c r="D70" s="17"/>
      <c r="E70" s="18"/>
      <c r="F70" s="14"/>
      <c r="G70" s="16"/>
      <c r="H70" s="17"/>
      <c r="I70" s="18"/>
      <c r="J70" s="5"/>
      <c r="K70" s="6"/>
      <c r="L70" s="6"/>
      <c r="M70" s="6"/>
    </row>
    <row r="71" spans="1:13" ht="11.1" customHeight="1" x14ac:dyDescent="0.25">
      <c r="A71" s="21" t="s">
        <v>70</v>
      </c>
      <c r="B71" s="15"/>
      <c r="C71" s="16"/>
      <c r="D71" s="17"/>
      <c r="E71" s="18"/>
      <c r="F71" s="14"/>
      <c r="G71" s="16"/>
      <c r="H71" s="17"/>
      <c r="I71" s="18"/>
      <c r="J71" s="5"/>
      <c r="K71" s="6"/>
      <c r="L71" s="6"/>
      <c r="M71" s="6"/>
    </row>
    <row r="72" spans="1:13" ht="11.1" customHeight="1" x14ac:dyDescent="0.25">
      <c r="A72" s="21" t="s">
        <v>71</v>
      </c>
      <c r="B72" s="15"/>
      <c r="C72" s="16"/>
      <c r="D72" s="17"/>
      <c r="E72" s="18"/>
      <c r="F72" s="14"/>
      <c r="G72" s="16"/>
      <c r="H72" s="17"/>
      <c r="I72" s="18"/>
      <c r="J72" s="5"/>
      <c r="K72" s="6"/>
      <c r="L72" s="6"/>
      <c r="M72" s="6"/>
    </row>
    <row r="73" spans="1:13" ht="11.1" customHeight="1" x14ac:dyDescent="0.25">
      <c r="A73" s="21" t="s">
        <v>43</v>
      </c>
      <c r="B73" s="15"/>
      <c r="C73" s="16"/>
      <c r="D73" s="17"/>
      <c r="E73" s="18"/>
      <c r="F73" s="14"/>
      <c r="G73" s="16"/>
      <c r="H73" s="17"/>
      <c r="I73" s="18"/>
      <c r="J73" s="5"/>
      <c r="K73" s="6"/>
      <c r="L73" s="6"/>
      <c r="M73" s="6"/>
    </row>
    <row r="74" spans="1:13" ht="11.1" customHeight="1" x14ac:dyDescent="0.25">
      <c r="A74" s="21" t="s">
        <v>72</v>
      </c>
      <c r="B74" s="15"/>
      <c r="C74" s="16"/>
      <c r="D74" s="17"/>
      <c r="E74" s="18"/>
      <c r="F74" s="14"/>
      <c r="G74" s="16"/>
      <c r="H74" s="17"/>
      <c r="I74" s="18"/>
      <c r="J74" s="5"/>
      <c r="K74" s="6"/>
      <c r="L74" s="6"/>
      <c r="M74" s="6"/>
    </row>
    <row r="75" spans="1:13" ht="11.1" customHeight="1" x14ac:dyDescent="0.25">
      <c r="A75" s="20"/>
      <c r="B75" s="15"/>
      <c r="C75" s="16"/>
      <c r="D75" s="17"/>
      <c r="E75" s="18"/>
      <c r="F75" s="14"/>
      <c r="G75" s="16"/>
      <c r="H75" s="17"/>
      <c r="I75" s="18"/>
      <c r="J75" s="5"/>
      <c r="K75" s="6"/>
      <c r="L75" s="6"/>
      <c r="M75" s="6"/>
    </row>
    <row r="76" spans="1:13" ht="15" x14ac:dyDescent="0.25">
      <c r="A76" s="20" t="s">
        <v>44</v>
      </c>
      <c r="B76" s="15">
        <v>45</v>
      </c>
      <c r="C76" s="16">
        <f>B76/1000*E4</f>
        <v>0</v>
      </c>
      <c r="D76" s="17"/>
      <c r="E76" s="18">
        <f t="shared" si="2"/>
        <v>0</v>
      </c>
      <c r="F76" s="14">
        <v>60</v>
      </c>
      <c r="G76" s="16">
        <f>F76/1000*I4</f>
        <v>0</v>
      </c>
      <c r="H76" s="17"/>
      <c r="I76" s="18">
        <f t="shared" si="0"/>
        <v>0</v>
      </c>
      <c r="J76" s="5"/>
      <c r="K76" s="6"/>
      <c r="L76" s="6"/>
      <c r="M76" s="6"/>
    </row>
    <row r="77" spans="1:13" ht="15" x14ac:dyDescent="0.25">
      <c r="A77" s="20" t="s">
        <v>45</v>
      </c>
      <c r="B77" s="15">
        <v>30</v>
      </c>
      <c r="C77" s="16">
        <f>B77*E4</f>
        <v>0</v>
      </c>
      <c r="D77" s="17"/>
      <c r="E77" s="18">
        <f t="shared" si="2"/>
        <v>0</v>
      </c>
      <c r="F77" s="14">
        <v>37.5</v>
      </c>
      <c r="G77" s="16">
        <f>F77*I4</f>
        <v>0</v>
      </c>
      <c r="H77" s="17"/>
      <c r="I77" s="18">
        <f t="shared" si="0"/>
        <v>0</v>
      </c>
      <c r="J77" s="5"/>
      <c r="K77" s="6"/>
      <c r="L77" s="6"/>
      <c r="M77" s="6"/>
    </row>
    <row r="78" spans="1:13" ht="15" x14ac:dyDescent="0.2">
      <c r="A78" s="20" t="s">
        <v>46</v>
      </c>
      <c r="B78" s="15">
        <v>0.37</v>
      </c>
      <c r="C78" s="19">
        <f>B78/1000*E4</f>
        <v>0</v>
      </c>
      <c r="D78" s="17"/>
      <c r="E78" s="18">
        <f t="shared" si="2"/>
        <v>0</v>
      </c>
      <c r="F78" s="14">
        <v>0.45</v>
      </c>
      <c r="G78" s="19">
        <f>F78/1000*I4</f>
        <v>0</v>
      </c>
      <c r="H78" s="17"/>
      <c r="I78" s="18">
        <f t="shared" si="0"/>
        <v>0</v>
      </c>
    </row>
    <row r="79" spans="1:13" ht="15" x14ac:dyDescent="0.2">
      <c r="A79" s="20" t="s">
        <v>47</v>
      </c>
      <c r="B79" s="15">
        <v>0.75</v>
      </c>
      <c r="C79" s="19">
        <f>B79/1000*E4</f>
        <v>0</v>
      </c>
      <c r="D79" s="17"/>
      <c r="E79" s="18">
        <f t="shared" si="2"/>
        <v>0</v>
      </c>
      <c r="F79" s="14">
        <v>0.75</v>
      </c>
      <c r="G79" s="19">
        <f>F79/1000*I4</f>
        <v>0</v>
      </c>
      <c r="H79" s="17"/>
      <c r="I79" s="18">
        <f t="shared" si="0"/>
        <v>0</v>
      </c>
    </row>
  </sheetData>
  <sortState ref="A51:A53">
    <sortCondition ref="A51"/>
  </sortState>
  <mergeCells count="4">
    <mergeCell ref="A3:A4"/>
    <mergeCell ref="B3:D3"/>
    <mergeCell ref="F3:H3"/>
    <mergeCell ref="A1:I2"/>
  </mergeCells>
  <conditionalFormatting sqref="E3:E1048576 I3:I1048576">
    <cfRule type="cellIs" dxfId="0" priority="1" stopIfTrue="1" operator="lessThan">
      <formula>0</formula>
    </cfRule>
  </conditionalFormatting>
  <pageMargins left="0.19685039370078741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Бухгалтер_9</dc:creator>
  <cp:lastModifiedBy>Бухгалтер_9</cp:lastModifiedBy>
  <dcterms:created xsi:type="dcterms:W3CDTF">2021-01-12T06:46:13Z</dcterms:created>
  <dcterms:modified xsi:type="dcterms:W3CDTF">2021-01-12T07:47:40Z</dcterms:modified>
</cp:coreProperties>
</file>